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filterPrivacy="1" defaultThemeVersion="124226"/>
  <xr:revisionPtr revIDLastSave="0" documentId="13_ncr:1_{8C84134B-7491-4B44-8CE2-14A54BEA4D2F}" xr6:coauthVersionLast="40" xr6:coauthVersionMax="40" xr10:uidLastSave="{00000000-0000-0000-0000-000000000000}"/>
  <bookViews>
    <workbookView xWindow="0" yWindow="460" windowWidth="25600" windowHeight="14480" activeTab="2" xr2:uid="{00000000-000D-0000-FFFF-FFFF00000000}"/>
  </bookViews>
  <sheets>
    <sheet name="Pace Chart" sheetId="3" r:id="rId1"/>
    <sheet name="Sample Workouts" sheetId="5" r:id="rId2"/>
    <sheet name="Week 1 " sheetId="1" r:id="rId3"/>
    <sheet name="Week 2" sheetId="6" r:id="rId4"/>
    <sheet name="Week 3" sheetId="7" r:id="rId5"/>
    <sheet name="Week 4" sheetId="8" r:id="rId6"/>
    <sheet name="Week 5" sheetId="10" r:id="rId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3" l="1"/>
  <c r="E16" i="3"/>
  <c r="F16" i="3"/>
  <c r="G16" i="3"/>
  <c r="H16" i="3"/>
  <c r="I16" i="3"/>
  <c r="J16" i="3"/>
  <c r="K16" i="3"/>
  <c r="L16" i="3"/>
  <c r="M16" i="3"/>
  <c r="D15" i="3"/>
  <c r="E15" i="3"/>
  <c r="F15" i="3"/>
  <c r="G15" i="3"/>
  <c r="H15" i="3"/>
  <c r="I15" i="3"/>
  <c r="J15" i="3"/>
  <c r="K15" i="3"/>
  <c r="L15" i="3"/>
  <c r="M15" i="3"/>
  <c r="D14" i="3"/>
  <c r="E14" i="3"/>
  <c r="F14" i="3"/>
  <c r="G14" i="3"/>
  <c r="H14" i="3"/>
  <c r="I14" i="3"/>
  <c r="J14" i="3"/>
  <c r="K14" i="3"/>
  <c r="L14" i="3"/>
  <c r="M14" i="3"/>
  <c r="E13" i="3"/>
  <c r="F13" i="3"/>
  <c r="G13" i="3"/>
  <c r="H13" i="3"/>
  <c r="I13" i="3"/>
  <c r="J13" i="3"/>
  <c r="K13" i="3"/>
  <c r="L13" i="3"/>
  <c r="M13" i="3"/>
  <c r="D13" i="3"/>
  <c r="C16" i="3"/>
  <c r="C15" i="3"/>
  <c r="C14" i="3"/>
  <c r="C13" i="3"/>
  <c r="D12" i="3" l="1"/>
  <c r="E12" i="3"/>
  <c r="F12" i="3"/>
  <c r="G12" i="3"/>
  <c r="H12" i="3"/>
  <c r="I12" i="3"/>
  <c r="J12" i="3"/>
  <c r="K12" i="3"/>
  <c r="L12" i="3"/>
  <c r="M12" i="3"/>
  <c r="C12" i="3"/>
  <c r="D11" i="3"/>
  <c r="E11" i="3"/>
  <c r="F11" i="3"/>
  <c r="G11" i="3"/>
  <c r="H11" i="3"/>
  <c r="I11" i="3"/>
  <c r="J11" i="3"/>
  <c r="K11" i="3"/>
  <c r="L11" i="3"/>
  <c r="M11" i="3"/>
  <c r="C11" i="3"/>
  <c r="D10" i="3"/>
  <c r="E10" i="3"/>
  <c r="F10" i="3"/>
  <c r="G10" i="3"/>
  <c r="H10" i="3"/>
  <c r="I10" i="3"/>
  <c r="J10" i="3"/>
  <c r="K10" i="3"/>
  <c r="L10" i="3"/>
  <c r="M10" i="3"/>
  <c r="C10" i="3"/>
  <c r="D9" i="3"/>
  <c r="E9" i="3"/>
  <c r="F9" i="3"/>
  <c r="G9" i="3"/>
  <c r="H9" i="3"/>
  <c r="I9" i="3"/>
  <c r="J9" i="3"/>
  <c r="K9" i="3"/>
  <c r="L9" i="3"/>
  <c r="M9" i="3"/>
  <c r="C9" i="3"/>
  <c r="D8" i="3"/>
  <c r="E8" i="3"/>
  <c r="F8" i="3"/>
  <c r="G8" i="3"/>
  <c r="H8" i="3"/>
  <c r="I8" i="3"/>
  <c r="J8" i="3"/>
  <c r="K8" i="3"/>
  <c r="L8" i="3"/>
  <c r="M8" i="3"/>
  <c r="C8" i="3"/>
  <c r="M7" i="3"/>
  <c r="L7" i="3"/>
  <c r="K7" i="3"/>
  <c r="J7" i="3"/>
  <c r="I7" i="3"/>
  <c r="H7" i="3"/>
  <c r="G7" i="3"/>
  <c r="F7" i="3"/>
  <c r="E7" i="3"/>
  <c r="D7" i="3"/>
  <c r="C7" i="3"/>
  <c r="M6" i="3"/>
  <c r="L6" i="3"/>
  <c r="K6" i="3"/>
  <c r="J6" i="3"/>
  <c r="I6" i="3"/>
  <c r="H6" i="3"/>
  <c r="G6" i="3"/>
  <c r="F6" i="3"/>
  <c r="E6" i="3"/>
  <c r="D6" i="3"/>
  <c r="C6" i="3"/>
  <c r="M5" i="3"/>
  <c r="L5" i="3"/>
  <c r="K5" i="3"/>
  <c r="J5" i="3"/>
  <c r="I5" i="3"/>
  <c r="H5" i="3"/>
  <c r="G5" i="3"/>
  <c r="F5" i="3"/>
  <c r="E5" i="3"/>
  <c r="D5" i="3"/>
  <c r="C5" i="3"/>
  <c r="M4" i="3"/>
  <c r="L4" i="3"/>
  <c r="K4" i="3"/>
  <c r="J4" i="3"/>
  <c r="I4" i="3"/>
  <c r="H4" i="3"/>
  <c r="G4" i="3"/>
  <c r="F4" i="3"/>
  <c r="E4" i="3"/>
  <c r="D4" i="3"/>
  <c r="C4" i="3"/>
</calcChain>
</file>

<file path=xl/sharedStrings.xml><?xml version="1.0" encoding="utf-8"?>
<sst xmlns="http://schemas.openxmlformats.org/spreadsheetml/2006/main" count="426" uniqueCount="138">
  <si>
    <t>MICROCYCLE:</t>
  </si>
  <si>
    <t>WEEK OF:</t>
  </si>
  <si>
    <t>EMPHASIS:</t>
  </si>
  <si>
    <t>GOALS:</t>
  </si>
  <si>
    <t>Sunday</t>
  </si>
  <si>
    <t>Monday</t>
  </si>
  <si>
    <t>Tuesday</t>
  </si>
  <si>
    <t>Wednesday</t>
  </si>
  <si>
    <t>Thursday</t>
  </si>
  <si>
    <t>Friday</t>
  </si>
  <si>
    <t>Saturday</t>
  </si>
  <si>
    <t>Pace Chart</t>
  </si>
  <si>
    <t>Performance Goal</t>
  </si>
  <si>
    <t>Pace/100</t>
  </si>
  <si>
    <t xml:space="preserve">Intensive Tempo </t>
  </si>
  <si>
    <t>Intensive &amp; Extensive Tempo</t>
  </si>
  <si>
    <t xml:space="preserve">Extensive Tempo </t>
  </si>
  <si>
    <t>Extensive Tempo &amp; Speed Endurance</t>
  </si>
  <si>
    <t>Speed Endurance &amp; Event Running</t>
  </si>
  <si>
    <t>Plyometrics</t>
  </si>
  <si>
    <t>Extensive Tempo</t>
  </si>
  <si>
    <t>Intensive Tempo</t>
  </si>
  <si>
    <t>Speed Endurance</t>
  </si>
  <si>
    <t>Event Running</t>
  </si>
  <si>
    <t>Power/Speed Development</t>
  </si>
  <si>
    <r>
      <rPr>
        <b/>
        <sz val="12"/>
        <color theme="1"/>
        <rFont val="Calibri"/>
        <family val="2"/>
        <scheme val="minor"/>
      </rPr>
      <t xml:space="preserve">Circuit-(40 meters down rest 1 min 40 meters back each exercise) </t>
    </r>
    <r>
      <rPr>
        <sz val="11"/>
        <color theme="1"/>
        <rFont val="Calibri"/>
        <family val="2"/>
        <scheme val="minor"/>
      </rPr>
      <t xml:space="preserve">
Frog Jumps 
Mario Jumps (for height) 
Lunges 
Bounds
Triple Bounds
1-leg hops
Crab Walk
</t>
    </r>
  </si>
  <si>
    <r>
      <rPr>
        <b/>
        <sz val="12"/>
        <color theme="1"/>
        <rFont val="Calibri"/>
        <family val="2"/>
        <scheme val="minor"/>
      </rPr>
      <t xml:space="preserve">Repeats </t>
    </r>
    <r>
      <rPr>
        <sz val="11"/>
        <color theme="1"/>
        <rFont val="Calibri"/>
        <family val="2"/>
        <scheme val="minor"/>
      </rPr>
      <t xml:space="preserve">
8-12 200s 2-3 min rest 50-75% 
Lengths, %, and # of reps are customizable</t>
    </r>
  </si>
  <si>
    <r>
      <t xml:space="preserve">Repeats
</t>
    </r>
    <r>
      <rPr>
        <sz val="11"/>
        <color theme="1"/>
        <rFont val="Calibri"/>
        <family val="2"/>
        <scheme val="minor"/>
      </rPr>
      <t>3x300 @ 75%-90%</t>
    </r>
    <r>
      <rPr>
        <b/>
        <sz val="12"/>
        <color theme="1"/>
        <rFont val="Calibri"/>
        <family val="2"/>
        <scheme val="minor"/>
      </rPr>
      <t xml:space="preserve">
</t>
    </r>
    <r>
      <rPr>
        <sz val="11"/>
        <color theme="1"/>
        <rFont val="Calibri"/>
        <family val="2"/>
        <scheme val="minor"/>
      </rPr>
      <t>Lengths, %, and # of reps are customizable</t>
    </r>
    <r>
      <rPr>
        <b/>
        <sz val="12"/>
        <color theme="1"/>
        <rFont val="Calibri"/>
        <family val="2"/>
        <scheme val="minor"/>
      </rPr>
      <t xml:space="preserve">
</t>
    </r>
    <r>
      <rPr>
        <sz val="11"/>
        <color theme="1"/>
        <rFont val="Calibri"/>
        <family val="2"/>
        <scheme val="minor"/>
      </rPr>
      <t>Rest 5-10 min</t>
    </r>
  </si>
  <si>
    <r>
      <rPr>
        <b/>
        <sz val="12"/>
        <color theme="1"/>
        <rFont val="Calibri"/>
        <family val="2"/>
        <scheme val="minor"/>
      </rPr>
      <t xml:space="preserve">Speed Repeats (any of these is one workout--they aren't to be done all together) </t>
    </r>
    <r>
      <rPr>
        <sz val="11"/>
        <color theme="1"/>
        <rFont val="Calibri"/>
        <family val="2"/>
        <scheme val="minor"/>
      </rPr>
      <t xml:space="preserve">
15x60 90-100%
10X100 90-100% 
6x150 90-100% 
5x200 90-100% 
4x300 90-100% 
3x350 90-100% 
2x450 90-100% 
Long rest 10-15 minutes (longer reps mean longer rest)  </t>
    </r>
  </si>
  <si>
    <r>
      <rPr>
        <b/>
        <sz val="12"/>
        <color theme="1"/>
        <rFont val="Calibri"/>
        <family val="2"/>
        <scheme val="minor"/>
      </rPr>
      <t xml:space="preserve">200 split 
</t>
    </r>
    <r>
      <rPr>
        <sz val="11"/>
        <color theme="1"/>
        <rFont val="Calibri"/>
        <family val="2"/>
        <scheme val="minor"/>
      </rPr>
      <t xml:space="preserve">200 rest 30 sec 200 90-100% 
Rest 15-20 min and repeat
</t>
    </r>
  </si>
  <si>
    <r>
      <t xml:space="preserve">In-and-outs
</t>
    </r>
    <r>
      <rPr>
        <sz val="11"/>
        <color theme="1"/>
        <rFont val="Calibri"/>
        <family val="2"/>
        <scheme val="minor"/>
      </rPr>
      <t>fast-slow-fast sprints from 50-80 meters long</t>
    </r>
  </si>
  <si>
    <r>
      <rPr>
        <b/>
        <sz val="12"/>
        <color theme="1"/>
        <rFont val="Calibri"/>
        <family val="2"/>
        <scheme val="minor"/>
      </rPr>
      <t>Stadiums</t>
    </r>
    <r>
      <rPr>
        <sz val="11"/>
        <color theme="1"/>
        <rFont val="Calibri"/>
        <family val="2"/>
        <scheme val="minor"/>
      </rPr>
      <t xml:space="preserve">
5x1 each step (run)
5xSkip step run (run)
5x1 leg hop
5x2 leg hop </t>
    </r>
  </si>
  <si>
    <r>
      <rPr>
        <b/>
        <sz val="12"/>
        <color theme="1"/>
        <rFont val="Calibri"/>
        <family val="2"/>
        <scheme val="minor"/>
      </rPr>
      <t>Tempo Ladders</t>
    </r>
    <r>
      <rPr>
        <sz val="11"/>
        <color theme="1"/>
        <rFont val="Calibri"/>
        <family val="2"/>
        <scheme val="minor"/>
      </rPr>
      <t xml:space="preserve">
100-200-300-400-500-400-300-200-100 Rest 2-5 minutes
50-75% (ladder can be adjusted as needed, follow this concept) 
*Alternate example* 
200-400-600-400-200 50%-75% </t>
    </r>
  </si>
  <si>
    <r>
      <rPr>
        <b/>
        <sz val="12"/>
        <color theme="1"/>
        <rFont val="Calibri"/>
        <family val="2"/>
        <scheme val="minor"/>
      </rPr>
      <t>Mixed Repeats</t>
    </r>
    <r>
      <rPr>
        <sz val="11"/>
        <color theme="1"/>
        <rFont val="Calibri"/>
        <family val="2"/>
        <scheme val="minor"/>
      </rPr>
      <t xml:space="preserve">
2x500s @80% 
Larger break
3x200 @90% 
Lengths, %, and # of reps are customizable
rest 5-10 mins 
</t>
    </r>
  </si>
  <si>
    <r>
      <rPr>
        <b/>
        <sz val="12"/>
        <color theme="1"/>
        <rFont val="Calibri"/>
        <family val="2"/>
        <scheme val="minor"/>
      </rPr>
      <t xml:space="preserve">150 stack </t>
    </r>
    <r>
      <rPr>
        <sz val="11"/>
        <color theme="1"/>
        <rFont val="Calibri"/>
        <family val="2"/>
        <scheme val="minor"/>
      </rPr>
      <t xml:space="preserve">
150 @ 90-100% 
rest 2 min 
 repeat 40s 100% 
30 sec rest 
2 min rest 
150 @ 90-100% 
Big rest and repeat if advanced</t>
    </r>
  </si>
  <si>
    <r>
      <rPr>
        <b/>
        <sz val="12"/>
        <color theme="1"/>
        <rFont val="Calibri"/>
        <family val="2"/>
        <scheme val="minor"/>
      </rPr>
      <t xml:space="preserve">Race Model
</t>
    </r>
    <r>
      <rPr>
        <sz val="11"/>
        <color theme="1"/>
        <rFont val="Calibri"/>
        <family val="2"/>
        <scheme val="minor"/>
      </rPr>
      <t xml:space="preserve">Think of how you want to execute the race and run 2-3 reps to practice at 95-100% 
Example: 2x300 race model: 60 meter all out, 150 float, 100 meter sprint. </t>
    </r>
  </si>
  <si>
    <r>
      <t xml:space="preserve">Sled pulls or hill runs
</t>
    </r>
    <r>
      <rPr>
        <sz val="11"/>
        <color theme="1"/>
        <rFont val="Calibri"/>
        <family val="2"/>
        <scheme val="minor"/>
      </rPr>
      <t>4-8 reps 30-50 meters per rep</t>
    </r>
  </si>
  <si>
    <r>
      <rPr>
        <b/>
        <sz val="12"/>
        <color theme="1"/>
        <rFont val="Calibri"/>
        <family val="2"/>
        <scheme val="minor"/>
      </rPr>
      <t>Body Weight Circuit 1</t>
    </r>
    <r>
      <rPr>
        <sz val="11"/>
        <color theme="1"/>
        <rFont val="Calibri"/>
        <family val="2"/>
        <scheme val="minor"/>
      </rPr>
      <t xml:space="preserve">
40 seconds/ 20 seconds rest (Advanced 2x through)
1. Switch Jump Lunges
2. Push-ups in start position
3. Prisoner Squats (Arms over head)
4. Back Hyper Extensions
5. Single Leg Hop (switch legs after 20 secs.)
6. Sprint Arm Movement in lunge or seated
7. Chinnies
8. Tuck jumps or Jump Squats
9. Plank
10. Mountain Climbers
11. Jack knifes (V-ups)
12. Alternating Forward Lunge 
13. Clap/Plyo Push-ups
14. Burpees</t>
    </r>
  </si>
  <si>
    <r>
      <rPr>
        <b/>
        <sz val="12"/>
        <color theme="1"/>
        <rFont val="Calibri"/>
        <family val="2"/>
        <scheme val="minor"/>
      </rPr>
      <t>Lappers (50%-75%)</t>
    </r>
    <r>
      <rPr>
        <sz val="11"/>
        <color theme="1"/>
        <rFont val="Calibri"/>
        <family val="2"/>
        <scheme val="minor"/>
      </rPr>
      <t xml:space="preserve">
Lap a football field (each lapper is approximately 275 meters) 
1 lapper 
rest 
2 lappers 
rest 
3 lappers 
rest </t>
    </r>
  </si>
  <si>
    <r>
      <rPr>
        <b/>
        <sz val="12"/>
        <color theme="1"/>
        <rFont val="Calibri"/>
        <family val="2"/>
        <scheme val="minor"/>
      </rPr>
      <t xml:space="preserve">Jump Tempo </t>
    </r>
    <r>
      <rPr>
        <sz val="11"/>
        <color theme="1"/>
        <rFont val="Calibri"/>
        <family val="2"/>
        <scheme val="minor"/>
      </rPr>
      <t xml:space="preserve">
300 @ 80% rest 30 100 meter quick plyo (bounding, skip etc.) 
Repeat
Lengths, %, and # of reps are customizable
rest 5-10 mins </t>
    </r>
  </si>
  <si>
    <r>
      <rPr>
        <b/>
        <sz val="12"/>
        <color theme="1"/>
        <rFont val="Calibri"/>
        <family val="2"/>
        <scheme val="minor"/>
      </rPr>
      <t>Speed Rep Jump</t>
    </r>
    <r>
      <rPr>
        <sz val="11"/>
        <color theme="1"/>
        <rFont val="Calibri"/>
        <family val="2"/>
        <scheme val="minor"/>
      </rPr>
      <t xml:space="preserve">
1xspeed rep rest 30 1x plyo 
Example: 1x200 @ 90% rest 30 sec 100 meter quick plyo (bound, skip, etc.) 
rest and repeat</t>
    </r>
  </si>
  <si>
    <r>
      <rPr>
        <b/>
        <sz val="12"/>
        <color theme="1"/>
        <rFont val="Calibri"/>
        <family val="2"/>
        <scheme val="minor"/>
      </rPr>
      <t xml:space="preserve">300-100 race test
</t>
    </r>
    <r>
      <rPr>
        <sz val="11"/>
        <color theme="1"/>
        <rFont val="Calibri"/>
        <family val="2"/>
        <scheme val="minor"/>
      </rPr>
      <t>300 rest 45 sec 100
100% 
add times together for estimate of 400 race capability</t>
    </r>
  </si>
  <si>
    <t>Blocks
Wickets 4-8 reps</t>
  </si>
  <si>
    <r>
      <rPr>
        <b/>
        <sz val="12"/>
        <color theme="1"/>
        <rFont val="Calibri"/>
        <family val="2"/>
        <scheme val="minor"/>
      </rPr>
      <t>Body Weight Circuit 2</t>
    </r>
    <r>
      <rPr>
        <sz val="11"/>
        <color theme="1"/>
        <rFont val="Calibri"/>
        <family val="2"/>
        <scheme val="minor"/>
      </rPr>
      <t xml:space="preserve">
40 seconds/ 20 seconds rest (Advanced 2x through) 
*Set up as a circuit-everyone follows the person in front of them
1. Switch Jump Lunges
2. Wall Claws
3. Stationary Lunges w/ Plate Twist
4. Ab Twist w/ Plate
5. Two hand Medicine Ball Hops
6. 4 Cone Single Leg Hop
7. Twisted V-up
8. Single Leg Hop (switch @ 20 seconds)
9. Side Plank
10. Box Jump Hops
11. Bicycle
12. Two feet lateral jumps on box
13. Plank w/ Twist
14. Arm Swings in a lunge w/ lil weights
15. Burpees
</t>
    </r>
  </si>
  <si>
    <r>
      <rPr>
        <b/>
        <sz val="12"/>
        <color theme="1"/>
        <rFont val="Calibri"/>
        <family val="2"/>
        <scheme val="minor"/>
      </rPr>
      <t xml:space="preserve">Fartlek </t>
    </r>
    <r>
      <rPr>
        <sz val="11"/>
        <color theme="1"/>
        <rFont val="Calibri"/>
        <family val="2"/>
        <scheme val="minor"/>
      </rPr>
      <t xml:space="preserve">
20 min walk/jog with periods of uptempo 50%-60% running
example light 20 minute jog (1 min 65% push every 4th minute) </t>
    </r>
  </si>
  <si>
    <r>
      <rPr>
        <b/>
        <sz val="12"/>
        <color theme="1"/>
        <rFont val="Calibri"/>
        <family val="2"/>
        <scheme val="minor"/>
      </rPr>
      <t xml:space="preserve">250 stack </t>
    </r>
    <r>
      <rPr>
        <sz val="11"/>
        <color theme="1"/>
        <rFont val="Calibri"/>
        <family val="2"/>
        <scheme val="minor"/>
      </rPr>
      <t xml:space="preserve">
250 @ 80-85% 
rest 3 min 
 repeat 60s 90% 
30 sec rest 
3 min rest 
250 @ 80-85% 
Big rest and repeat if advanced</t>
    </r>
  </si>
  <si>
    <r>
      <rPr>
        <b/>
        <sz val="12"/>
        <color theme="1"/>
        <rFont val="Calibri"/>
        <family val="2"/>
        <scheme val="minor"/>
      </rPr>
      <t xml:space="preserve">2x450 </t>
    </r>
    <r>
      <rPr>
        <sz val="11"/>
        <color theme="1"/>
        <rFont val="Calibri"/>
        <family val="2"/>
        <scheme val="minor"/>
      </rPr>
      <t xml:space="preserve">
90% try to run the entire rep at the pace you want to finish the last half of an actual race</t>
    </r>
  </si>
  <si>
    <r>
      <t xml:space="preserve">Max speed sprints
Example: 
</t>
    </r>
    <r>
      <rPr>
        <sz val="11"/>
        <color theme="1"/>
        <rFont val="Calibri"/>
        <family val="2"/>
        <scheme val="minor"/>
      </rPr>
      <t>2x20 
2x30 
2x40 
2x50
2x60</t>
    </r>
  </si>
  <si>
    <r>
      <rPr>
        <b/>
        <sz val="12"/>
        <color theme="1"/>
        <rFont val="Calibri"/>
        <family val="2"/>
        <scheme val="minor"/>
      </rPr>
      <t>Body Weight Circuit 3</t>
    </r>
    <r>
      <rPr>
        <sz val="11"/>
        <color theme="1"/>
        <rFont val="Calibri"/>
        <family val="2"/>
        <scheme val="minor"/>
      </rPr>
      <t xml:space="preserve">
40 seconds/ 20 seconds rest (Advanced 2x through) 
*Set up as a circuit-everyone follows the person in front of them
1. Jump Squats
2. V-Ups
3. Switch Jump Lunges
4. Plank w/ twist
5. Push-ups
6. 4 Cone Single Leg Hop
7. Medicine Ball Sit-Up
8. DB Arm Swing
9. Straight Leg Scissors (arms under lower bk)
10. Single Leg Zigzag hop
11. Straight Leg Flutter Kicks (arms under lower bk)
12. Bounding
13. Push-up position w/ lower body single leg inward twist
14. Box Jumps (tapping the toe on box top)
</t>
    </r>
  </si>
  <si>
    <r>
      <rPr>
        <b/>
        <sz val="12"/>
        <color theme="1"/>
        <rFont val="Calibri"/>
        <family val="2"/>
        <scheme val="minor"/>
      </rPr>
      <t xml:space="preserve">Timed runs </t>
    </r>
    <r>
      <rPr>
        <sz val="11"/>
        <color theme="1"/>
        <rFont val="Calibri"/>
        <family val="2"/>
        <scheme val="minor"/>
      </rPr>
      <t xml:space="preserve">
50%-75% 
30 sec run 
rest 
45 sec run 
1 min run
rest 
1:30 sec run 
rest 
2 min run 
rest 
1:30 
rest 
1 min run
rest 
45 sec run 
rest 
30 sec run 
</t>
    </r>
  </si>
  <si>
    <r>
      <rPr>
        <b/>
        <sz val="12"/>
        <color theme="1"/>
        <rFont val="Calibri"/>
        <family val="2"/>
        <scheme val="minor"/>
      </rPr>
      <t xml:space="preserve">Quality Rep
</t>
    </r>
    <r>
      <rPr>
        <sz val="11"/>
        <color theme="1"/>
        <rFont val="Calibri"/>
        <family val="2"/>
        <scheme val="minor"/>
      </rPr>
      <t>example: 1x350 100% Go as fast as you can and then use math conversions for an estimate of how you would race a full distance</t>
    </r>
  </si>
  <si>
    <r>
      <rPr>
        <b/>
        <sz val="12"/>
        <color theme="1"/>
        <rFont val="Calibri"/>
        <family val="2"/>
        <scheme val="minor"/>
      </rPr>
      <t>Overspeed:</t>
    </r>
    <r>
      <rPr>
        <sz val="11"/>
        <color theme="1"/>
        <rFont val="Calibri"/>
        <family val="2"/>
        <scheme val="minor"/>
      </rPr>
      <t xml:space="preserve">
With Bungies or down a slight decline
4-5 reps 40-60 meters</t>
    </r>
  </si>
  <si>
    <r>
      <t xml:space="preserve">Jump Runs
</t>
    </r>
    <r>
      <rPr>
        <sz val="12"/>
        <color theme="1"/>
        <rFont val="Calibri"/>
        <family val="2"/>
      </rPr>
      <t xml:space="preserve">   Drills x 4
   Run 1:00
JUMP RUNS:
Rocket Jump / Carioca
Split Jump / Alt. Fast Leg
Mountain Climber/ A Skips
Donkey Kicks / B Skips
Ankle Pogo / High Knees
*Do jump 20 sec/40 sec rest
then drill for 20 sec/20 sec rest
Do that 4 times then 1 min run</t>
    </r>
  </si>
  <si>
    <t>REST</t>
  </si>
  <si>
    <t>WEIGHTS DAY 2</t>
  </si>
  <si>
    <t xml:space="preserve">WEIGHTS DAY 1 </t>
  </si>
  <si>
    <t xml:space="preserve">PLYOMETRICS </t>
  </si>
  <si>
    <t xml:space="preserve">Warm-Up </t>
  </si>
  <si>
    <t xml:space="preserve">Rolling Start Build-ups </t>
  </si>
  <si>
    <t>2x20</t>
  </si>
  <si>
    <t>2x30</t>
  </si>
  <si>
    <t>2x40</t>
  </si>
  <si>
    <t xml:space="preserve">Frog Jumps </t>
  </si>
  <si>
    <t xml:space="preserve">Mario Jumps (for height) </t>
  </si>
  <si>
    <t xml:space="preserve">Lunges </t>
  </si>
  <si>
    <t>Bounds</t>
  </si>
  <si>
    <t>Triple Bounds</t>
  </si>
  <si>
    <t>1-leg hops</t>
  </si>
  <si>
    <t>Crab Walk</t>
  </si>
  <si>
    <t>Warm-up</t>
  </si>
  <si>
    <t xml:space="preserve">A-Walk </t>
  </si>
  <si>
    <t xml:space="preserve">B-Walk </t>
  </si>
  <si>
    <t xml:space="preserve">A-Skip </t>
  </si>
  <si>
    <t xml:space="preserve">B-Skip </t>
  </si>
  <si>
    <t xml:space="preserve">High Knees </t>
  </si>
  <si>
    <t xml:space="preserve">Ankling </t>
  </si>
  <si>
    <t xml:space="preserve">Fast Leg </t>
  </si>
  <si>
    <t xml:space="preserve">Straight Leg Bound </t>
  </si>
  <si>
    <t xml:space="preserve">3x10 box jumps </t>
  </si>
  <si>
    <t xml:space="preserve">*if not use cones* </t>
  </si>
  <si>
    <t xml:space="preserve">2x20 </t>
  </si>
  <si>
    <t xml:space="preserve">2x30 </t>
  </si>
  <si>
    <t xml:space="preserve">2x40 </t>
  </si>
  <si>
    <t xml:space="preserve">3 min rest </t>
  </si>
  <si>
    <t>MESOCYCLE: 2</t>
  </si>
  <si>
    <t>BLOCK: 1 (general conditioning/Speed &amp; Power)</t>
  </si>
  <si>
    <t>Develop general conditioning, emphasize development of speed, power and explosive movement w/ proper sprint mechanics.</t>
  </si>
  <si>
    <t>Jan 14-20</t>
  </si>
  <si>
    <t xml:space="preserve">MICROCYCLE  PLANNER </t>
  </si>
  <si>
    <t>Jan 21-27</t>
  </si>
  <si>
    <t>Jan 28-Feb 3</t>
  </si>
  <si>
    <t>Feb 4-10</t>
  </si>
  <si>
    <t>Feb 11-17</t>
  </si>
  <si>
    <t xml:space="preserve">INTENSIVE TEMPO </t>
  </si>
  <si>
    <t>80-85% efforts</t>
  </si>
  <si>
    <t xml:space="preserve">400 group </t>
  </si>
  <si>
    <t>1x450</t>
  </si>
  <si>
    <t xml:space="preserve">1x300 </t>
  </si>
  <si>
    <t xml:space="preserve">1x200 </t>
  </si>
  <si>
    <t xml:space="preserve">8 min rest </t>
  </si>
  <si>
    <t xml:space="preserve">200 group </t>
  </si>
  <si>
    <t xml:space="preserve">1x250 </t>
  </si>
  <si>
    <t xml:space="preserve">1x150 </t>
  </si>
  <si>
    <t>ALL</t>
  </si>
  <si>
    <t xml:space="preserve">3x60 meter accelerations (FORM WORK) </t>
  </si>
  <si>
    <t xml:space="preserve">Circuit-(50 meters down rest 1 min 40 meters back each exercise) </t>
  </si>
  <si>
    <t xml:space="preserve">TECHNIQUE/SPEED DAY </t>
  </si>
  <si>
    <t xml:space="preserve">1x ea drill 50 meters </t>
  </si>
  <si>
    <t>*if advanced hold light weight*</t>
  </si>
  <si>
    <t xml:space="preserve">7 wicket runs (if available) </t>
  </si>
  <si>
    <t>*take time, work on form, mechanics, proper acceleration*</t>
  </si>
  <si>
    <t>REST/PRE-MEET</t>
  </si>
  <si>
    <t xml:space="preserve">Easy Drills, strides, hand offs </t>
  </si>
  <si>
    <t>RACE</t>
  </si>
  <si>
    <t xml:space="preserve">rest 3 min </t>
  </si>
  <si>
    <t xml:space="preserve">4x repeat 60s 90% </t>
  </si>
  <si>
    <t xml:space="preserve">30 sec rest </t>
  </si>
  <si>
    <t xml:space="preserve">big rest -15 minutes then repeat </t>
  </si>
  <si>
    <t>200 group 150 STACK</t>
  </si>
  <si>
    <t>400 group 250 STACKS</t>
  </si>
  <si>
    <t xml:space="preserve">4x repeat 40s 90% </t>
  </si>
  <si>
    <t xml:space="preserve">Circuit-(55 meters down rest 1 min 40 meters back each exercise) </t>
  </si>
  <si>
    <t>BLOCKS</t>
  </si>
  <si>
    <t>1x60 acceleration</t>
  </si>
  <si>
    <t xml:space="preserve">6x 80 meter in-and-outs </t>
  </si>
  <si>
    <t>*20 acceleration, 20 all out, 20 float, 20 all out*</t>
  </si>
  <si>
    <t>OR RACE Simulation</t>
  </si>
  <si>
    <t xml:space="preserve">400 group 1x350 95% effort </t>
  </si>
  <si>
    <t xml:space="preserve">200 group 1x150 95% effort </t>
  </si>
  <si>
    <t xml:space="preserve">1x50 95% effort </t>
  </si>
  <si>
    <t>OR RACE SIMULATION</t>
  </si>
  <si>
    <t>400 group; 2x300 (first 60 fast, 110 float, last 90 pick up</t>
  </si>
  <si>
    <t xml:space="preserve">Full Rest </t>
  </si>
  <si>
    <t xml:space="preserve">200 group; 1x250 </t>
  </si>
  <si>
    <t xml:space="preserve">90-95% efforts </t>
  </si>
  <si>
    <t xml:space="preserve">Full rest </t>
  </si>
  <si>
    <t>3x200 tempo 65-70% effort 3 min rest</t>
  </si>
  <si>
    <t xml:space="preserve">3x10 depth jump (5 each leg)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</si>
</sst>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2"/>
      <color theme="1"/>
      <name val="Calibri"/>
      <family val="2"/>
      <scheme val="minor"/>
    </font>
    <font>
      <b/>
      <sz val="12"/>
      <name val="Tahoma"/>
      <family val="2"/>
    </font>
    <font>
      <sz val="10"/>
      <name val="Tahoma"/>
      <family val="2"/>
    </font>
    <font>
      <b/>
      <sz val="10"/>
      <name val="Tahoma"/>
      <family val="2"/>
    </font>
    <font>
      <b/>
      <sz val="11"/>
      <name val="Tahoma"/>
      <family val="2"/>
    </font>
    <font>
      <u/>
      <sz val="10"/>
      <name val="Tahoma"/>
      <family val="2"/>
    </font>
    <font>
      <b/>
      <u/>
      <sz val="10"/>
      <color rgb="FFFF0000"/>
      <name val="Tahoma"/>
      <family val="2"/>
    </font>
    <font>
      <sz val="10"/>
      <name val="Arial"/>
      <family val="2"/>
    </font>
    <font>
      <sz val="8"/>
      <name val="Tahoma"/>
      <family val="2"/>
    </font>
    <font>
      <b/>
      <u/>
      <sz val="10"/>
      <name val="Tahoma"/>
      <family val="2"/>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sz val="11"/>
      <color theme="0"/>
      <name val="Calibri"/>
      <family val="2"/>
      <scheme val="minor"/>
    </font>
    <font>
      <b/>
      <sz val="11"/>
      <color theme="1"/>
      <name val="Calibri (Body)_x0000_"/>
    </font>
    <font>
      <b/>
      <sz val="11"/>
      <color theme="0"/>
      <name val="Calibri"/>
      <family val="2"/>
      <scheme val="minor"/>
    </font>
    <font>
      <b/>
      <sz val="11"/>
      <color theme="0"/>
      <name val="Calibri (Body)_x0000_"/>
    </font>
    <font>
      <b/>
      <sz val="16"/>
      <color theme="1"/>
      <name val="Calibri"/>
      <family val="2"/>
      <scheme val="minor"/>
    </font>
    <font>
      <b/>
      <sz val="12"/>
      <color theme="1"/>
      <name val="Calibri"/>
      <family val="2"/>
    </font>
    <font>
      <sz val="12"/>
      <color theme="1"/>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24">
    <border>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ck">
        <color indexed="64"/>
      </left>
      <right style="medium">
        <color indexed="64"/>
      </right>
      <top/>
      <bottom/>
      <diagonal/>
    </border>
    <border>
      <left/>
      <right style="medium">
        <color indexed="64"/>
      </right>
      <top style="double">
        <color indexed="64"/>
      </top>
      <bottom/>
      <diagonal/>
    </border>
    <border>
      <left style="medium">
        <color indexed="64"/>
      </left>
      <right style="medium">
        <color indexed="64"/>
      </right>
      <top/>
      <bottom/>
      <diagonal/>
    </border>
    <border>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xf numFmtId="0" fontId="11" fillId="0" borderId="0"/>
    <xf numFmtId="9" fontId="11" fillId="0" borderId="0" applyFont="0" applyFill="0" applyBorder="0" applyAlignment="0" applyProtection="0"/>
    <xf numFmtId="0" fontId="1" fillId="0" borderId="0"/>
  </cellStyleXfs>
  <cellXfs count="98">
    <xf numFmtId="0" fontId="0" fillId="0" borderId="0" xfId="0"/>
    <xf numFmtId="0" fontId="2" fillId="0" borderId="1" xfId="0" applyFont="1" applyBorder="1"/>
    <xf numFmtId="0" fontId="3" fillId="0" borderId="2" xfId="0" applyFont="1" applyBorder="1"/>
    <xf numFmtId="0" fontId="3" fillId="0" borderId="3" xfId="0" applyFont="1" applyBorder="1"/>
    <xf numFmtId="0" fontId="3" fillId="0" borderId="0" xfId="0" applyFont="1" applyBorder="1"/>
    <xf numFmtId="0" fontId="3" fillId="0" borderId="4" xfId="0" applyFont="1" applyBorder="1"/>
    <xf numFmtId="0" fontId="4" fillId="0" borderId="3" xfId="0" applyFont="1" applyBorder="1"/>
    <xf numFmtId="0" fontId="4" fillId="0" borderId="0" xfId="0" applyFont="1" applyBorder="1"/>
    <xf numFmtId="0" fontId="4" fillId="0" borderId="0" xfId="0" applyFont="1" applyBorder="1" applyAlignment="1">
      <alignment horizontal="center"/>
    </xf>
    <xf numFmtId="0" fontId="4" fillId="0" borderId="4" xfId="0" applyFont="1" applyBorder="1" applyAlignment="1">
      <alignment horizontal="center"/>
    </xf>
    <xf numFmtId="0" fontId="3" fillId="0" borderId="5" xfId="0" applyFont="1" applyBorder="1"/>
    <xf numFmtId="0" fontId="3" fillId="0" borderId="6" xfId="0" applyFont="1" applyBorder="1"/>
    <xf numFmtId="0" fontId="5" fillId="0" borderId="8" xfId="0" applyFont="1" applyBorder="1" applyAlignment="1">
      <alignment horizontal="center"/>
    </xf>
    <xf numFmtId="0" fontId="5" fillId="0" borderId="9" xfId="0" applyFont="1" applyBorder="1" applyAlignment="1">
      <alignment horizontal="center"/>
    </xf>
    <xf numFmtId="0" fontId="6" fillId="0" borderId="10" xfId="0" applyFont="1" applyBorder="1" applyAlignment="1">
      <alignment horizontal="center"/>
    </xf>
    <xf numFmtId="0" fontId="7"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xf numFmtId="0" fontId="3" fillId="0" borderId="4" xfId="0" applyFont="1" applyBorder="1" applyAlignment="1">
      <alignment horizontal="center"/>
    </xf>
    <xf numFmtId="0" fontId="3" fillId="0" borderId="10" xfId="0" applyFont="1" applyBorder="1"/>
    <xf numFmtId="0" fontId="3" fillId="0" borderId="13" xfId="0" applyFont="1" applyBorder="1"/>
    <xf numFmtId="0" fontId="3" fillId="0" borderId="12" xfId="0" applyFont="1" applyBorder="1"/>
    <xf numFmtId="0" fontId="4" fillId="0" borderId="4" xfId="0" applyFont="1" applyBorder="1"/>
    <xf numFmtId="0" fontId="0" fillId="0" borderId="0" xfId="0" applyBorder="1"/>
    <xf numFmtId="0" fontId="6" fillId="0" borderId="10" xfId="0" applyFont="1" applyBorder="1"/>
    <xf numFmtId="0" fontId="3" fillId="0" borderId="13" xfId="1" applyFont="1" applyBorder="1"/>
    <xf numFmtId="0" fontId="6" fillId="0" borderId="13" xfId="1" applyFont="1" applyBorder="1"/>
    <xf numFmtId="0" fontId="9" fillId="0" borderId="13" xfId="0" applyFont="1" applyBorder="1"/>
    <xf numFmtId="0" fontId="6" fillId="0" borderId="12" xfId="0" applyFont="1" applyBorder="1"/>
    <xf numFmtId="0" fontId="3" fillId="0" borderId="10" xfId="1" applyFont="1" applyBorder="1"/>
    <xf numFmtId="0" fontId="6" fillId="0" borderId="10" xfId="1" applyFont="1" applyBorder="1"/>
    <xf numFmtId="0" fontId="6" fillId="0" borderId="14" xfId="0" applyFont="1" applyBorder="1"/>
    <xf numFmtId="0" fontId="6" fillId="0" borderId="15" xfId="0" applyFont="1" applyBorder="1"/>
    <xf numFmtId="0" fontId="3" fillId="0" borderId="16" xfId="0" applyFont="1" applyBorder="1"/>
    <xf numFmtId="0" fontId="6" fillId="0" borderId="15" xfId="1" applyFont="1" applyBorder="1"/>
    <xf numFmtId="0" fontId="3" fillId="0" borderId="17" xfId="0" applyFont="1" applyBorder="1"/>
    <xf numFmtId="0" fontId="10" fillId="0" borderId="0" xfId="0" applyFont="1" applyBorder="1"/>
    <xf numFmtId="0" fontId="6" fillId="0" borderId="0" xfId="0" applyFont="1" applyBorder="1"/>
    <xf numFmtId="0" fontId="10" fillId="0" borderId="13" xfId="0" applyFont="1" applyBorder="1" applyAlignment="1">
      <alignment horizontal="center"/>
    </xf>
    <xf numFmtId="0" fontId="5" fillId="0" borderId="7" xfId="0" applyFont="1" applyBorder="1" applyAlignment="1">
      <alignment horizontal="center"/>
    </xf>
    <xf numFmtId="0" fontId="4" fillId="0" borderId="18" xfId="0" applyFont="1" applyBorder="1"/>
    <xf numFmtId="0" fontId="5" fillId="0" borderId="21" xfId="0" applyFont="1" applyBorder="1" applyAlignment="1">
      <alignment horizontal="center"/>
    </xf>
    <xf numFmtId="0" fontId="4" fillId="0" borderId="10" xfId="0" applyFont="1" applyBorder="1" applyAlignment="1">
      <alignment horizontal="center"/>
    </xf>
    <xf numFmtId="0" fontId="4" fillId="0" borderId="13" xfId="0" applyFont="1" applyBorder="1"/>
    <xf numFmtId="0" fontId="6" fillId="0" borderId="22" xfId="0" applyFont="1" applyBorder="1"/>
    <xf numFmtId="0" fontId="12" fillId="0" borderId="0" xfId="2" applyFont="1"/>
    <xf numFmtId="0" fontId="11" fillId="0" borderId="0" xfId="2"/>
    <xf numFmtId="9" fontId="14" fillId="2" borderId="0" xfId="3" applyFont="1" applyFill="1"/>
    <xf numFmtId="9" fontId="14" fillId="3" borderId="0" xfId="3" applyFont="1" applyFill="1"/>
    <xf numFmtId="9" fontId="14" fillId="4" borderId="0" xfId="3" applyFont="1" applyFill="1"/>
    <xf numFmtId="9" fontId="13" fillId="5" borderId="0" xfId="3" applyFont="1" applyFill="1"/>
    <xf numFmtId="9" fontId="13" fillId="6" borderId="0" xfId="3" applyFont="1" applyFill="1"/>
    <xf numFmtId="2" fontId="11" fillId="2" borderId="0" xfId="2" applyNumberFormat="1" applyFill="1"/>
    <xf numFmtId="2" fontId="11" fillId="3" borderId="0" xfId="2" applyNumberFormat="1" applyFill="1"/>
    <xf numFmtId="2" fontId="11" fillId="4" borderId="0" xfId="2" applyNumberFormat="1" applyFill="1"/>
    <xf numFmtId="2" fontId="15" fillId="5" borderId="0" xfId="2" applyNumberFormat="1" applyFont="1" applyFill="1"/>
    <xf numFmtId="2" fontId="15" fillId="6" borderId="0" xfId="2" applyNumberFormat="1" applyFont="1" applyFill="1"/>
    <xf numFmtId="0" fontId="11" fillId="0" borderId="0" xfId="2" applyFill="1"/>
    <xf numFmtId="2" fontId="11" fillId="2" borderId="0" xfId="2" applyNumberFormat="1" applyFill="1" applyAlignment="1"/>
    <xf numFmtId="2" fontId="11" fillId="3" borderId="0" xfId="2" applyNumberFormat="1" applyFill="1" applyAlignment="1"/>
    <xf numFmtId="2" fontId="11" fillId="4" borderId="0" xfId="2" applyNumberFormat="1" applyFill="1" applyAlignment="1"/>
    <xf numFmtId="2" fontId="15" fillId="5" borderId="0" xfId="2" applyNumberFormat="1" applyFont="1" applyFill="1" applyAlignment="1"/>
    <xf numFmtId="2" fontId="15" fillId="6" borderId="0" xfId="2" applyNumberFormat="1" applyFont="1" applyFill="1" applyAlignment="1"/>
    <xf numFmtId="0" fontId="16" fillId="2" borderId="0" xfId="2" applyFont="1" applyFill="1"/>
    <xf numFmtId="0" fontId="12" fillId="3" borderId="0" xfId="2" applyFont="1" applyFill="1"/>
    <xf numFmtId="0" fontId="12" fillId="4" borderId="0" xfId="2" applyFont="1" applyFill="1"/>
    <xf numFmtId="0" fontId="17" fillId="5" borderId="0" xfId="2" applyFont="1" applyFill="1"/>
    <xf numFmtId="0" fontId="18" fillId="6" borderId="0" xfId="2" applyFont="1" applyFill="1"/>
    <xf numFmtId="0" fontId="19" fillId="0" borderId="0" xfId="2" applyFont="1" applyAlignment="1">
      <alignment vertical="top" wrapText="1"/>
    </xf>
    <xf numFmtId="0" fontId="11" fillId="0" borderId="0" xfId="2" applyAlignment="1">
      <alignment vertical="center"/>
    </xf>
    <xf numFmtId="0" fontId="14" fillId="0" borderId="19" xfId="4" applyFont="1" applyBorder="1" applyAlignment="1">
      <alignment horizontal="center"/>
    </xf>
    <xf numFmtId="0" fontId="14" fillId="0" borderId="18" xfId="4" applyFont="1" applyBorder="1" applyAlignment="1">
      <alignment horizontal="center"/>
    </xf>
    <xf numFmtId="0" fontId="14" fillId="0" borderId="18" xfId="4" applyFont="1" applyFill="1" applyBorder="1" applyAlignment="1">
      <alignment horizontal="center"/>
    </xf>
    <xf numFmtId="0" fontId="1" fillId="0" borderId="0" xfId="4"/>
    <xf numFmtId="0" fontId="1" fillId="0" borderId="23" xfId="4" applyBorder="1" applyAlignment="1">
      <alignment wrapText="1"/>
    </xf>
    <xf numFmtId="0" fontId="1" fillId="0" borderId="23" xfId="4" applyBorder="1" applyAlignment="1">
      <alignment vertical="top" wrapText="1"/>
    </xf>
    <xf numFmtId="0" fontId="14" fillId="0" borderId="23" xfId="4" applyFont="1" applyBorder="1" applyAlignment="1">
      <alignment horizontal="left" vertical="top" wrapText="1"/>
    </xf>
    <xf numFmtId="0" fontId="1" fillId="0" borderId="0" xfId="4" applyAlignment="1">
      <alignment horizontal="left" vertical="top" wrapText="1"/>
    </xf>
    <xf numFmtId="0" fontId="14" fillId="0" borderId="0" xfId="4" applyFont="1" applyAlignment="1">
      <alignment vertical="top" wrapText="1"/>
    </xf>
    <xf numFmtId="0" fontId="1" fillId="0" borderId="0" xfId="4" applyAlignment="1">
      <alignment vertical="top" wrapText="1"/>
    </xf>
    <xf numFmtId="0" fontId="14" fillId="0" borderId="0" xfId="4" applyFont="1" applyFill="1" applyBorder="1" applyAlignment="1">
      <alignment vertical="top" wrapText="1"/>
    </xf>
    <xf numFmtId="0" fontId="1" fillId="0" borderId="23" xfId="4" applyBorder="1" applyAlignment="1">
      <alignment horizontal="left" vertical="top" wrapText="1"/>
    </xf>
    <xf numFmtId="0" fontId="1" fillId="0" borderId="0" xfId="4" applyFill="1" applyBorder="1" applyAlignment="1">
      <alignment horizontal="left" vertical="top" wrapText="1"/>
    </xf>
    <xf numFmtId="0" fontId="1" fillId="0" borderId="0" xfId="4" applyAlignment="1">
      <alignment wrapText="1"/>
    </xf>
    <xf numFmtId="0" fontId="20" fillId="0" borderId="23" xfId="4" applyFont="1" applyBorder="1" applyAlignment="1">
      <alignment wrapText="1"/>
    </xf>
    <xf numFmtId="0" fontId="12" fillId="0" borderId="0" xfId="2" applyFont="1" applyFill="1"/>
    <xf numFmtId="0" fontId="4" fillId="0" borderId="12" xfId="0" applyFont="1" applyBorder="1"/>
    <xf numFmtId="0" fontId="4" fillId="0" borderId="13" xfId="0" applyFont="1" applyBorder="1" applyAlignment="1">
      <alignment wrapText="1"/>
    </xf>
    <xf numFmtId="0" fontId="4" fillId="0" borderId="13" xfId="0" applyFont="1" applyBorder="1" applyAlignment="1">
      <alignment horizontal="left"/>
    </xf>
    <xf numFmtId="0" fontId="3" fillId="0" borderId="12" xfId="0" applyFont="1" applyBorder="1" applyAlignment="1">
      <alignment wrapText="1"/>
    </xf>
    <xf numFmtId="0" fontId="3" fillId="0" borderId="13" xfId="0" applyFont="1" applyFill="1" applyBorder="1"/>
    <xf numFmtId="0" fontId="3" fillId="0" borderId="13" xfId="0" applyFont="1" applyBorder="1" applyAlignment="1">
      <alignment wrapText="1"/>
    </xf>
    <xf numFmtId="0" fontId="3" fillId="0" borderId="13" xfId="0" applyFont="1" applyBorder="1" applyAlignment="1">
      <alignment horizontal="left"/>
    </xf>
    <xf numFmtId="0" fontId="3" fillId="0" borderId="4" xfId="0" applyFont="1" applyBorder="1" applyAlignment="1">
      <alignment wrapText="1"/>
    </xf>
    <xf numFmtId="0" fontId="0" fillId="0" borderId="19" xfId="0" applyBorder="1" applyAlignment="1">
      <alignment horizontal="left" vertical="top" wrapText="1"/>
    </xf>
    <xf numFmtId="0" fontId="0" fillId="0" borderId="12"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cellXfs>
  <cellStyles count="5">
    <cellStyle name="Normal" xfId="0" builtinId="0"/>
    <cellStyle name="Normal 2" xfId="1" xr:uid="{00000000-0005-0000-0000-000001000000}"/>
    <cellStyle name="Normal 2 2" xfId="2" xr:uid="{77945E28-63FA-DD40-9DA6-9E175C030CBA}"/>
    <cellStyle name="Normal 3" xfId="4" xr:uid="{AF9C7C67-60B6-EB4C-AD6C-65419B92F5A1}"/>
    <cellStyle name="Percent 2" xfId="3" xr:uid="{18AEF51D-72FA-E348-BD79-F5A5B51E0EB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E654F-7639-D848-819A-8D5F2BD04AB9}">
  <dimension ref="A1:O24"/>
  <sheetViews>
    <sheetView zoomScale="140" zoomScaleNormal="140" workbookViewId="0">
      <selection activeCell="O16" sqref="O16"/>
    </sheetView>
  </sheetViews>
  <sheetFormatPr baseColWidth="10" defaultRowHeight="15"/>
  <cols>
    <col min="1" max="1" width="29.6640625" style="46" customWidth="1"/>
    <col min="2" max="2" width="10.83203125" style="46"/>
    <col min="3" max="3" width="8.1640625" style="46" customWidth="1"/>
    <col min="4" max="4" width="7.5" style="46" customWidth="1"/>
    <col min="5" max="5" width="6.6640625" style="46" customWidth="1"/>
    <col min="6" max="6" width="8.33203125" style="46" customWidth="1"/>
    <col min="7" max="7" width="7.5" style="46" customWidth="1"/>
    <col min="8" max="8" width="6.83203125" style="46" customWidth="1"/>
    <col min="9" max="10" width="7.33203125" style="46" customWidth="1"/>
    <col min="11" max="12" width="6.33203125" style="46" customWidth="1"/>
    <col min="13" max="13" width="6.6640625" style="46" customWidth="1"/>
    <col min="14" max="14" width="10.83203125" style="46"/>
    <col min="15" max="15" width="31.33203125" style="46" customWidth="1"/>
    <col min="16" max="16384" width="10.83203125" style="46"/>
  </cols>
  <sheetData>
    <row r="1" spans="1:15">
      <c r="A1" s="45" t="s">
        <v>11</v>
      </c>
    </row>
    <row r="3" spans="1:15" s="45" customFormat="1" ht="16">
      <c r="A3" s="45" t="s">
        <v>12</v>
      </c>
      <c r="B3" s="45" t="s">
        <v>13</v>
      </c>
      <c r="C3" s="47">
        <v>0.5</v>
      </c>
      <c r="D3" s="47">
        <v>0.55000000000000004</v>
      </c>
      <c r="E3" s="47">
        <v>0.6</v>
      </c>
      <c r="F3" s="47">
        <v>0.65</v>
      </c>
      <c r="G3" s="47">
        <v>0.7</v>
      </c>
      <c r="H3" s="48">
        <v>0.75</v>
      </c>
      <c r="I3" s="48">
        <v>0.8</v>
      </c>
      <c r="J3" s="49">
        <v>0.85</v>
      </c>
      <c r="K3" s="50">
        <v>0.9</v>
      </c>
      <c r="L3" s="51">
        <v>0.95</v>
      </c>
      <c r="M3" s="51">
        <v>1</v>
      </c>
      <c r="O3" s="63" t="s">
        <v>14</v>
      </c>
    </row>
    <row r="4" spans="1:15">
      <c r="A4" s="45">
        <v>45</v>
      </c>
      <c r="B4" s="46">
        <v>11.3</v>
      </c>
      <c r="C4" s="52">
        <f>11.3/C3</f>
        <v>22.6</v>
      </c>
      <c r="D4" s="52">
        <f t="shared" ref="D4:M4" si="0">11.3/D3</f>
        <v>20.545454545454547</v>
      </c>
      <c r="E4" s="52">
        <f t="shared" si="0"/>
        <v>18.833333333333336</v>
      </c>
      <c r="F4" s="52">
        <f t="shared" si="0"/>
        <v>17.384615384615387</v>
      </c>
      <c r="G4" s="52">
        <f t="shared" si="0"/>
        <v>16.142857142857146</v>
      </c>
      <c r="H4" s="53">
        <f t="shared" si="0"/>
        <v>15.066666666666668</v>
      </c>
      <c r="I4" s="53">
        <f t="shared" si="0"/>
        <v>14.125</v>
      </c>
      <c r="J4" s="54">
        <f t="shared" si="0"/>
        <v>13.294117647058824</v>
      </c>
      <c r="K4" s="55">
        <f t="shared" si="0"/>
        <v>12.555555555555555</v>
      </c>
      <c r="L4" s="56">
        <f t="shared" si="0"/>
        <v>11.894736842105264</v>
      </c>
      <c r="M4" s="56">
        <f t="shared" si="0"/>
        <v>11.3</v>
      </c>
      <c r="O4" s="64" t="s">
        <v>15</v>
      </c>
    </row>
    <row r="5" spans="1:15" s="57" customFormat="1">
      <c r="A5" s="85">
        <v>45.89</v>
      </c>
      <c r="B5" s="57">
        <v>11.4</v>
      </c>
      <c r="C5" s="52">
        <f>11.4/C3</f>
        <v>22.8</v>
      </c>
      <c r="D5" s="52">
        <f t="shared" ref="D5:M5" si="1">11.4/D3</f>
        <v>20.727272727272727</v>
      </c>
      <c r="E5" s="52">
        <f t="shared" si="1"/>
        <v>19</v>
      </c>
      <c r="F5" s="52">
        <f t="shared" si="1"/>
        <v>17.53846153846154</v>
      </c>
      <c r="G5" s="52">
        <f t="shared" si="1"/>
        <v>16.285714285714288</v>
      </c>
      <c r="H5" s="53">
        <f t="shared" si="1"/>
        <v>15.200000000000001</v>
      </c>
      <c r="I5" s="53">
        <f t="shared" si="1"/>
        <v>14.25</v>
      </c>
      <c r="J5" s="54">
        <f t="shared" si="1"/>
        <v>13.411764705882353</v>
      </c>
      <c r="K5" s="55">
        <f t="shared" si="1"/>
        <v>12.666666666666666</v>
      </c>
      <c r="L5" s="56">
        <f t="shared" si="1"/>
        <v>12.000000000000002</v>
      </c>
      <c r="M5" s="56">
        <f t="shared" si="1"/>
        <v>11.4</v>
      </c>
      <c r="O5" s="65" t="s">
        <v>16</v>
      </c>
    </row>
    <row r="6" spans="1:15">
      <c r="A6" s="45">
        <v>46.5</v>
      </c>
      <c r="B6" s="46">
        <v>11.6</v>
      </c>
      <c r="C6" s="58">
        <f>11.6/C3</f>
        <v>23.2</v>
      </c>
      <c r="D6" s="58">
        <f t="shared" ref="D6:M6" si="2">11.6/D3</f>
        <v>21.09090909090909</v>
      </c>
      <c r="E6" s="58">
        <f t="shared" si="2"/>
        <v>19.333333333333332</v>
      </c>
      <c r="F6" s="58">
        <f t="shared" si="2"/>
        <v>17.846153846153847</v>
      </c>
      <c r="G6" s="58">
        <f t="shared" si="2"/>
        <v>16.571428571428573</v>
      </c>
      <c r="H6" s="59">
        <f t="shared" si="2"/>
        <v>15.466666666666667</v>
      </c>
      <c r="I6" s="59">
        <f t="shared" si="2"/>
        <v>14.499999999999998</v>
      </c>
      <c r="J6" s="60">
        <f t="shared" si="2"/>
        <v>13.647058823529411</v>
      </c>
      <c r="K6" s="61">
        <f t="shared" si="2"/>
        <v>12.888888888888888</v>
      </c>
      <c r="L6" s="62">
        <f t="shared" si="2"/>
        <v>12.210526315789474</v>
      </c>
      <c r="M6" s="62">
        <f t="shared" si="2"/>
        <v>11.6</v>
      </c>
      <c r="O6" s="66" t="s">
        <v>17</v>
      </c>
    </row>
    <row r="7" spans="1:15">
      <c r="A7" s="45">
        <v>47</v>
      </c>
      <c r="B7" s="46">
        <v>11.75</v>
      </c>
      <c r="C7" s="58">
        <f>11.75/C3</f>
        <v>23.5</v>
      </c>
      <c r="D7" s="58">
        <f t="shared" ref="D7:M7" si="3">11.75/D3</f>
        <v>21.363636363636363</v>
      </c>
      <c r="E7" s="58">
        <f t="shared" si="3"/>
        <v>19.583333333333336</v>
      </c>
      <c r="F7" s="58">
        <f t="shared" si="3"/>
        <v>18.076923076923077</v>
      </c>
      <c r="G7" s="58">
        <f t="shared" si="3"/>
        <v>16.785714285714288</v>
      </c>
      <c r="H7" s="59">
        <f t="shared" si="3"/>
        <v>15.666666666666666</v>
      </c>
      <c r="I7" s="59">
        <f>11.75/I3</f>
        <v>14.6875</v>
      </c>
      <c r="J7" s="60">
        <f t="shared" si="3"/>
        <v>13.823529411764707</v>
      </c>
      <c r="K7" s="61">
        <f t="shared" si="3"/>
        <v>13.055555555555555</v>
      </c>
      <c r="L7" s="62">
        <f t="shared" si="3"/>
        <v>12.368421052631579</v>
      </c>
      <c r="M7" s="62">
        <f t="shared" si="3"/>
        <v>11.75</v>
      </c>
      <c r="O7" s="67" t="s">
        <v>18</v>
      </c>
    </row>
    <row r="8" spans="1:15">
      <c r="A8" s="45">
        <v>48</v>
      </c>
      <c r="B8" s="46">
        <v>12</v>
      </c>
      <c r="C8" s="58">
        <f>12/C3</f>
        <v>24</v>
      </c>
      <c r="D8" s="58">
        <f t="shared" ref="D8:M8" si="4">12/D3</f>
        <v>21.818181818181817</v>
      </c>
      <c r="E8" s="58">
        <f t="shared" si="4"/>
        <v>20</v>
      </c>
      <c r="F8" s="58">
        <f t="shared" si="4"/>
        <v>18.46153846153846</v>
      </c>
      <c r="G8" s="58">
        <f t="shared" si="4"/>
        <v>17.142857142857142</v>
      </c>
      <c r="H8" s="59">
        <f t="shared" si="4"/>
        <v>16</v>
      </c>
      <c r="I8" s="59">
        <f t="shared" si="4"/>
        <v>15</v>
      </c>
      <c r="J8" s="60">
        <f t="shared" si="4"/>
        <v>14.117647058823529</v>
      </c>
      <c r="K8" s="61">
        <f t="shared" si="4"/>
        <v>13.333333333333332</v>
      </c>
      <c r="L8" s="62">
        <f t="shared" si="4"/>
        <v>12.631578947368421</v>
      </c>
      <c r="M8" s="62">
        <f t="shared" si="4"/>
        <v>12</v>
      </c>
    </row>
    <row r="9" spans="1:15">
      <c r="A9" s="45">
        <v>49</v>
      </c>
      <c r="B9" s="46">
        <v>12.25</v>
      </c>
      <c r="C9" s="58">
        <f>12.25/C3</f>
        <v>24.5</v>
      </c>
      <c r="D9" s="58">
        <f t="shared" ref="D9:M9" si="5">12.25/D3</f>
        <v>22.27272727272727</v>
      </c>
      <c r="E9" s="58">
        <f t="shared" si="5"/>
        <v>20.416666666666668</v>
      </c>
      <c r="F9" s="58">
        <f t="shared" si="5"/>
        <v>18.846153846153847</v>
      </c>
      <c r="G9" s="58">
        <f t="shared" si="5"/>
        <v>17.5</v>
      </c>
      <c r="H9" s="59">
        <f t="shared" si="5"/>
        <v>16.333333333333332</v>
      </c>
      <c r="I9" s="59">
        <f t="shared" si="5"/>
        <v>15.3125</v>
      </c>
      <c r="J9" s="60">
        <f t="shared" si="5"/>
        <v>14.411764705882353</v>
      </c>
      <c r="K9" s="61">
        <f t="shared" si="5"/>
        <v>13.611111111111111</v>
      </c>
      <c r="L9" s="62">
        <f t="shared" si="5"/>
        <v>12.894736842105264</v>
      </c>
      <c r="M9" s="62">
        <f t="shared" si="5"/>
        <v>12.25</v>
      </c>
    </row>
    <row r="10" spans="1:15">
      <c r="A10" s="45">
        <v>50</v>
      </c>
      <c r="B10" s="46">
        <v>12.5</v>
      </c>
      <c r="C10" s="58">
        <f>12.5/C3</f>
        <v>25</v>
      </c>
      <c r="D10" s="58">
        <f t="shared" ref="D10:M10" si="6">12.5/D3</f>
        <v>22.727272727272727</v>
      </c>
      <c r="E10" s="58">
        <f t="shared" si="6"/>
        <v>20.833333333333336</v>
      </c>
      <c r="F10" s="58">
        <f t="shared" si="6"/>
        <v>19.23076923076923</v>
      </c>
      <c r="G10" s="58">
        <f t="shared" si="6"/>
        <v>17.857142857142858</v>
      </c>
      <c r="H10" s="59">
        <f t="shared" si="6"/>
        <v>16.666666666666668</v>
      </c>
      <c r="I10" s="59">
        <f t="shared" si="6"/>
        <v>15.625</v>
      </c>
      <c r="J10" s="60">
        <f t="shared" si="6"/>
        <v>14.705882352941178</v>
      </c>
      <c r="K10" s="61">
        <f t="shared" si="6"/>
        <v>13.888888888888889</v>
      </c>
      <c r="L10" s="62">
        <f t="shared" si="6"/>
        <v>13.157894736842106</v>
      </c>
      <c r="M10" s="62">
        <f t="shared" si="6"/>
        <v>12.5</v>
      </c>
    </row>
    <row r="11" spans="1:15">
      <c r="A11" s="45">
        <v>51</v>
      </c>
      <c r="B11" s="46">
        <v>12.75</v>
      </c>
      <c r="C11" s="58">
        <f>12.75/C3</f>
        <v>25.5</v>
      </c>
      <c r="D11" s="58">
        <f t="shared" ref="D11:M11" si="7">12.75/D3</f>
        <v>23.18181818181818</v>
      </c>
      <c r="E11" s="58">
        <f t="shared" si="7"/>
        <v>21.25</v>
      </c>
      <c r="F11" s="58">
        <f t="shared" si="7"/>
        <v>19.615384615384613</v>
      </c>
      <c r="G11" s="58">
        <f t="shared" si="7"/>
        <v>18.214285714285715</v>
      </c>
      <c r="H11" s="59">
        <f t="shared" si="7"/>
        <v>17</v>
      </c>
      <c r="I11" s="59">
        <f t="shared" si="7"/>
        <v>15.9375</v>
      </c>
      <c r="J11" s="60">
        <f t="shared" si="7"/>
        <v>15</v>
      </c>
      <c r="K11" s="61">
        <f t="shared" si="7"/>
        <v>14.166666666666666</v>
      </c>
      <c r="L11" s="62">
        <f t="shared" si="7"/>
        <v>13.421052631578949</v>
      </c>
      <c r="M11" s="62">
        <f t="shared" si="7"/>
        <v>12.75</v>
      </c>
    </row>
    <row r="12" spans="1:15">
      <c r="A12" s="45">
        <v>52</v>
      </c>
      <c r="B12" s="46">
        <v>13</v>
      </c>
      <c r="C12" s="58">
        <f>13/C3</f>
        <v>26</v>
      </c>
      <c r="D12" s="58">
        <f t="shared" ref="D12:M12" si="8">13/D3</f>
        <v>23.636363636363633</v>
      </c>
      <c r="E12" s="58">
        <f t="shared" si="8"/>
        <v>21.666666666666668</v>
      </c>
      <c r="F12" s="58">
        <f t="shared" si="8"/>
        <v>20</v>
      </c>
      <c r="G12" s="58">
        <f t="shared" si="8"/>
        <v>18.571428571428573</v>
      </c>
      <c r="H12" s="59">
        <f t="shared" si="8"/>
        <v>17.333333333333332</v>
      </c>
      <c r="I12" s="59">
        <f t="shared" si="8"/>
        <v>16.25</v>
      </c>
      <c r="J12" s="60">
        <f t="shared" si="8"/>
        <v>15.294117647058824</v>
      </c>
      <c r="K12" s="61">
        <f t="shared" si="8"/>
        <v>14.444444444444445</v>
      </c>
      <c r="L12" s="62">
        <f t="shared" si="8"/>
        <v>13.684210526315789</v>
      </c>
      <c r="M12" s="62">
        <f t="shared" si="8"/>
        <v>13</v>
      </c>
    </row>
    <row r="13" spans="1:15">
      <c r="A13" s="46">
        <v>53</v>
      </c>
      <c r="B13" s="46">
        <v>13.25</v>
      </c>
      <c r="C13" s="58">
        <f>13.25/C3</f>
        <v>26.5</v>
      </c>
      <c r="D13" s="58">
        <f>13.25/D3</f>
        <v>24.09090909090909</v>
      </c>
      <c r="E13" s="58">
        <f t="shared" ref="E13:M13" si="9">13.25/E3</f>
        <v>22.083333333333336</v>
      </c>
      <c r="F13" s="58">
        <f t="shared" si="9"/>
        <v>20.384615384615383</v>
      </c>
      <c r="G13" s="58">
        <f t="shared" si="9"/>
        <v>18.928571428571431</v>
      </c>
      <c r="H13" s="59">
        <f t="shared" si="9"/>
        <v>17.666666666666668</v>
      </c>
      <c r="I13" s="59">
        <f t="shared" si="9"/>
        <v>16.5625</v>
      </c>
      <c r="J13" s="60">
        <f t="shared" si="9"/>
        <v>15.588235294117647</v>
      </c>
      <c r="K13" s="61">
        <f t="shared" si="9"/>
        <v>14.722222222222221</v>
      </c>
      <c r="L13" s="62">
        <f t="shared" si="9"/>
        <v>13.947368421052632</v>
      </c>
      <c r="M13" s="62">
        <f t="shared" si="9"/>
        <v>13.25</v>
      </c>
    </row>
    <row r="14" spans="1:15">
      <c r="A14" s="46">
        <v>54</v>
      </c>
      <c r="B14" s="46">
        <v>13.5</v>
      </c>
      <c r="C14" s="58">
        <f>13.5/C3</f>
        <v>27</v>
      </c>
      <c r="D14" s="58">
        <f t="shared" ref="D14:M14" si="10">13.5/D3</f>
        <v>24.545454545454543</v>
      </c>
      <c r="E14" s="58">
        <f t="shared" si="10"/>
        <v>22.5</v>
      </c>
      <c r="F14" s="58">
        <f t="shared" si="10"/>
        <v>20.76923076923077</v>
      </c>
      <c r="G14" s="58">
        <f t="shared" si="10"/>
        <v>19.285714285714288</v>
      </c>
      <c r="H14" s="59">
        <f t="shared" si="10"/>
        <v>18</v>
      </c>
      <c r="I14" s="59">
        <f t="shared" si="10"/>
        <v>16.875</v>
      </c>
      <c r="J14" s="60">
        <f t="shared" si="10"/>
        <v>15.882352941176471</v>
      </c>
      <c r="K14" s="61">
        <f t="shared" si="10"/>
        <v>15</v>
      </c>
      <c r="L14" s="62">
        <f t="shared" si="10"/>
        <v>14.210526315789474</v>
      </c>
      <c r="M14" s="62">
        <f t="shared" si="10"/>
        <v>13.5</v>
      </c>
    </row>
    <row r="15" spans="1:15">
      <c r="A15" s="46">
        <v>55</v>
      </c>
      <c r="B15" s="46">
        <v>13.75</v>
      </c>
      <c r="C15" s="58">
        <f>13.75/C3</f>
        <v>27.5</v>
      </c>
      <c r="D15" s="58">
        <f t="shared" ref="D15:M15" si="11">13.75/D3</f>
        <v>24.999999999999996</v>
      </c>
      <c r="E15" s="58">
        <f t="shared" si="11"/>
        <v>22.916666666666668</v>
      </c>
      <c r="F15" s="58">
        <f t="shared" si="11"/>
        <v>21.153846153846153</v>
      </c>
      <c r="G15" s="58">
        <f t="shared" si="11"/>
        <v>19.642857142857142</v>
      </c>
      <c r="H15" s="59">
        <f t="shared" si="11"/>
        <v>18.333333333333332</v>
      </c>
      <c r="I15" s="59">
        <f t="shared" si="11"/>
        <v>17.1875</v>
      </c>
      <c r="J15" s="60">
        <f t="shared" si="11"/>
        <v>16.176470588235293</v>
      </c>
      <c r="K15" s="61">
        <f t="shared" si="11"/>
        <v>15.277777777777777</v>
      </c>
      <c r="L15" s="62">
        <f t="shared" si="11"/>
        <v>14.473684210526317</v>
      </c>
      <c r="M15" s="62">
        <f t="shared" si="11"/>
        <v>13.75</v>
      </c>
    </row>
    <row r="16" spans="1:15" ht="15" customHeight="1">
      <c r="A16" s="46">
        <v>56</v>
      </c>
      <c r="B16" s="46">
        <v>14</v>
      </c>
      <c r="C16" s="58">
        <f>14/C3</f>
        <v>28</v>
      </c>
      <c r="D16" s="58">
        <f t="shared" ref="D16:M16" si="12">14/D3</f>
        <v>25.454545454545453</v>
      </c>
      <c r="E16" s="58">
        <f t="shared" si="12"/>
        <v>23.333333333333336</v>
      </c>
      <c r="F16" s="58">
        <f t="shared" si="12"/>
        <v>21.538461538461537</v>
      </c>
      <c r="G16" s="58">
        <f t="shared" si="12"/>
        <v>20</v>
      </c>
      <c r="H16" s="59">
        <f t="shared" si="12"/>
        <v>18.666666666666668</v>
      </c>
      <c r="I16" s="59">
        <f t="shared" si="12"/>
        <v>17.5</v>
      </c>
      <c r="J16" s="60">
        <f t="shared" si="12"/>
        <v>16.47058823529412</v>
      </c>
      <c r="K16" s="61">
        <f t="shared" si="12"/>
        <v>15.555555555555555</v>
      </c>
      <c r="L16" s="62">
        <f t="shared" si="12"/>
        <v>14.736842105263159</v>
      </c>
      <c r="M16" s="62">
        <f t="shared" si="12"/>
        <v>14</v>
      </c>
    </row>
    <row r="17" spans="1:8" ht="15" customHeight="1"/>
    <row r="18" spans="1:8" ht="15" customHeight="1"/>
    <row r="19" spans="1:8" ht="15" customHeight="1"/>
    <row r="20" spans="1:8" ht="17" customHeight="1"/>
    <row r="21" spans="1:8" ht="17" customHeight="1">
      <c r="A21" s="68"/>
    </row>
    <row r="24" spans="1:8">
      <c r="H24" s="6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41C0E-CEBB-0042-808B-536DCDC411A5}">
  <dimension ref="A1:F7"/>
  <sheetViews>
    <sheetView topLeftCell="C1" workbookViewId="0">
      <selection activeCell="F5" sqref="F5"/>
    </sheetView>
  </sheetViews>
  <sheetFormatPr baseColWidth="10" defaultRowHeight="16"/>
  <cols>
    <col min="1" max="6" width="60.83203125" style="73" customWidth="1"/>
    <col min="7" max="16384" width="10.83203125" style="73"/>
  </cols>
  <sheetData>
    <row r="1" spans="1:6" ht="17" thickBot="1">
      <c r="A1" s="70" t="s">
        <v>19</v>
      </c>
      <c r="B1" s="70" t="s">
        <v>20</v>
      </c>
      <c r="C1" s="70" t="s">
        <v>21</v>
      </c>
      <c r="D1" s="70" t="s">
        <v>22</v>
      </c>
      <c r="E1" s="71" t="s">
        <v>23</v>
      </c>
      <c r="F1" s="72" t="s">
        <v>24</v>
      </c>
    </row>
    <row r="2" spans="1:6" ht="178" customHeight="1">
      <c r="A2" s="74" t="s">
        <v>25</v>
      </c>
      <c r="B2" s="75" t="s">
        <v>26</v>
      </c>
      <c r="C2" s="76" t="s">
        <v>27</v>
      </c>
      <c r="D2" s="75" t="s">
        <v>28</v>
      </c>
      <c r="E2" s="77" t="s">
        <v>29</v>
      </c>
      <c r="F2" s="78" t="s">
        <v>30</v>
      </c>
    </row>
    <row r="3" spans="1:6" ht="129">
      <c r="A3" s="74" t="s">
        <v>31</v>
      </c>
      <c r="B3" s="74" t="s">
        <v>32</v>
      </c>
      <c r="C3" s="74" t="s">
        <v>33</v>
      </c>
      <c r="D3" s="74" t="s">
        <v>34</v>
      </c>
      <c r="E3" s="77" t="s">
        <v>35</v>
      </c>
      <c r="F3" s="78" t="s">
        <v>36</v>
      </c>
    </row>
    <row r="4" spans="1:6" ht="257">
      <c r="A4" s="74" t="s">
        <v>37</v>
      </c>
      <c r="B4" s="75" t="s">
        <v>38</v>
      </c>
      <c r="C4" s="75" t="s">
        <v>39</v>
      </c>
      <c r="D4" s="79" t="s">
        <v>40</v>
      </c>
      <c r="E4" s="77" t="s">
        <v>41</v>
      </c>
      <c r="F4" s="80" t="s">
        <v>42</v>
      </c>
    </row>
    <row r="5" spans="1:6" ht="305">
      <c r="A5" s="74" t="s">
        <v>43</v>
      </c>
      <c r="B5" s="75" t="s">
        <v>44</v>
      </c>
      <c r="C5" s="81" t="s">
        <v>45</v>
      </c>
      <c r="E5" s="82" t="s">
        <v>46</v>
      </c>
      <c r="F5" s="80" t="s">
        <v>47</v>
      </c>
    </row>
    <row r="6" spans="1:6" ht="305">
      <c r="A6" s="74" t="s">
        <v>48</v>
      </c>
      <c r="B6" s="74" t="s">
        <v>49</v>
      </c>
      <c r="E6" s="82" t="s">
        <v>50</v>
      </c>
      <c r="F6" s="83" t="s">
        <v>51</v>
      </c>
    </row>
    <row r="7" spans="1:6" ht="255">
      <c r="B7" s="84"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tabSelected="1" workbookViewId="0"/>
  </sheetViews>
  <sheetFormatPr baseColWidth="10" defaultColWidth="8.83203125" defaultRowHeight="15"/>
  <cols>
    <col min="1" max="7" width="37.33203125" customWidth="1"/>
    <col min="257" max="263" width="21.6640625" customWidth="1"/>
    <col min="513" max="519" width="21.6640625" customWidth="1"/>
    <col min="769" max="775" width="21.6640625" customWidth="1"/>
    <col min="1025" max="1031" width="21.6640625" customWidth="1"/>
    <col min="1281" max="1287" width="21.6640625" customWidth="1"/>
    <col min="1537" max="1543" width="21.6640625" customWidth="1"/>
    <col min="1793" max="1799" width="21.6640625" customWidth="1"/>
    <col min="2049" max="2055" width="21.6640625" customWidth="1"/>
    <col min="2305" max="2311" width="21.6640625" customWidth="1"/>
    <col min="2561" max="2567" width="21.6640625" customWidth="1"/>
    <col min="2817" max="2823" width="21.6640625" customWidth="1"/>
    <col min="3073" max="3079" width="21.6640625" customWidth="1"/>
    <col min="3329" max="3335" width="21.6640625" customWidth="1"/>
    <col min="3585" max="3591" width="21.6640625" customWidth="1"/>
    <col min="3841" max="3847" width="21.6640625" customWidth="1"/>
    <col min="4097" max="4103" width="21.6640625" customWidth="1"/>
    <col min="4353" max="4359" width="21.6640625" customWidth="1"/>
    <col min="4609" max="4615" width="21.6640625" customWidth="1"/>
    <col min="4865" max="4871" width="21.6640625" customWidth="1"/>
    <col min="5121" max="5127" width="21.6640625" customWidth="1"/>
    <col min="5377" max="5383" width="21.6640625" customWidth="1"/>
    <col min="5633" max="5639" width="21.6640625" customWidth="1"/>
    <col min="5889" max="5895" width="21.6640625" customWidth="1"/>
    <col min="6145" max="6151" width="21.6640625" customWidth="1"/>
    <col min="6401" max="6407" width="21.6640625" customWidth="1"/>
    <col min="6657" max="6663" width="21.6640625" customWidth="1"/>
    <col min="6913" max="6919" width="21.6640625" customWidth="1"/>
    <col min="7169" max="7175" width="21.6640625" customWidth="1"/>
    <col min="7425" max="7431" width="21.6640625" customWidth="1"/>
    <col min="7681" max="7687" width="21.6640625" customWidth="1"/>
    <col min="7937" max="7943" width="21.6640625" customWidth="1"/>
    <col min="8193" max="8199" width="21.6640625" customWidth="1"/>
    <col min="8449" max="8455" width="21.6640625" customWidth="1"/>
    <col min="8705" max="8711" width="21.6640625" customWidth="1"/>
    <col min="8961" max="8967" width="21.6640625" customWidth="1"/>
    <col min="9217" max="9223" width="21.6640625" customWidth="1"/>
    <col min="9473" max="9479" width="21.6640625" customWidth="1"/>
    <col min="9729" max="9735" width="21.6640625" customWidth="1"/>
    <col min="9985" max="9991" width="21.6640625" customWidth="1"/>
    <col min="10241" max="10247" width="21.6640625" customWidth="1"/>
    <col min="10497" max="10503" width="21.6640625" customWidth="1"/>
    <col min="10753" max="10759" width="21.6640625" customWidth="1"/>
    <col min="11009" max="11015" width="21.6640625" customWidth="1"/>
    <col min="11265" max="11271" width="21.6640625" customWidth="1"/>
    <col min="11521" max="11527" width="21.6640625" customWidth="1"/>
    <col min="11777" max="11783" width="21.6640625" customWidth="1"/>
    <col min="12033" max="12039" width="21.6640625" customWidth="1"/>
    <col min="12289" max="12295" width="21.6640625" customWidth="1"/>
    <col min="12545" max="12551" width="21.6640625" customWidth="1"/>
    <col min="12801" max="12807" width="21.6640625" customWidth="1"/>
    <col min="13057" max="13063" width="21.6640625" customWidth="1"/>
    <col min="13313" max="13319" width="21.6640625" customWidth="1"/>
    <col min="13569" max="13575" width="21.6640625" customWidth="1"/>
    <col min="13825" max="13831" width="21.6640625" customWidth="1"/>
    <col min="14081" max="14087" width="21.6640625" customWidth="1"/>
    <col min="14337" max="14343" width="21.6640625" customWidth="1"/>
    <col min="14593" max="14599" width="21.6640625" customWidth="1"/>
    <col min="14849" max="14855" width="21.6640625" customWidth="1"/>
    <col min="15105" max="15111" width="21.6640625" customWidth="1"/>
    <col min="15361" max="15367" width="21.6640625" customWidth="1"/>
    <col min="15617" max="15623" width="21.6640625" customWidth="1"/>
    <col min="15873" max="15879" width="21.6640625" customWidth="1"/>
    <col min="16129" max="16135" width="21.6640625" customWidth="1"/>
  </cols>
  <sheetData>
    <row r="1" spans="1:10" ht="18" thickTop="1" thickBot="1">
      <c r="A1" s="1" t="s">
        <v>88</v>
      </c>
      <c r="B1" s="2"/>
      <c r="C1" s="2"/>
      <c r="D1" s="2"/>
      <c r="E1" s="40" t="s">
        <v>2</v>
      </c>
      <c r="F1" s="2"/>
      <c r="G1" s="40" t="s">
        <v>3</v>
      </c>
    </row>
    <row r="2" spans="1:10">
      <c r="A2" s="3"/>
      <c r="B2" s="4"/>
      <c r="C2" s="4"/>
      <c r="D2" s="4"/>
      <c r="E2" s="94" t="s">
        <v>86</v>
      </c>
      <c r="F2" s="4"/>
      <c r="G2" s="97"/>
    </row>
    <row r="3" spans="1:10">
      <c r="A3" s="6" t="s">
        <v>84</v>
      </c>
      <c r="B3" s="7"/>
      <c r="C3" s="8" t="s">
        <v>0</v>
      </c>
      <c r="D3" s="8">
        <v>1</v>
      </c>
      <c r="E3" s="95"/>
      <c r="F3" s="8"/>
      <c r="G3" s="95"/>
    </row>
    <row r="4" spans="1:10">
      <c r="A4" s="6" t="s">
        <v>85</v>
      </c>
      <c r="B4" s="4"/>
      <c r="C4" s="8" t="s">
        <v>1</v>
      </c>
      <c r="D4" s="8" t="s">
        <v>87</v>
      </c>
      <c r="E4" s="95"/>
      <c r="G4" s="95"/>
    </row>
    <row r="5" spans="1:10" ht="16" thickBot="1">
      <c r="A5" s="10"/>
      <c r="B5" s="11"/>
      <c r="C5" s="11"/>
      <c r="D5" s="11"/>
      <c r="E5" s="96"/>
      <c r="F5" s="11"/>
      <c r="G5" s="96"/>
    </row>
    <row r="6" spans="1:10" ht="17" thickTop="1" thickBot="1">
      <c r="A6" s="12" t="s">
        <v>4</v>
      </c>
      <c r="B6" s="13" t="s">
        <v>5</v>
      </c>
      <c r="C6" s="13" t="s">
        <v>6</v>
      </c>
      <c r="D6" s="13" t="s">
        <v>7</v>
      </c>
      <c r="E6" s="41" t="s">
        <v>8</v>
      </c>
      <c r="F6" s="13" t="s">
        <v>9</v>
      </c>
      <c r="G6" s="39" t="s">
        <v>10</v>
      </c>
    </row>
    <row r="7" spans="1:10" ht="16" thickTop="1">
      <c r="A7" s="14"/>
      <c r="B7" s="15"/>
      <c r="C7" s="16"/>
      <c r="D7" s="17"/>
      <c r="E7" s="38"/>
      <c r="F7" s="15"/>
      <c r="G7" s="18"/>
    </row>
    <row r="8" spans="1:10">
      <c r="A8" s="19"/>
      <c r="B8" s="43" t="s">
        <v>55</v>
      </c>
      <c r="C8" s="86" t="s">
        <v>56</v>
      </c>
      <c r="D8" s="43" t="s">
        <v>54</v>
      </c>
      <c r="E8" s="43" t="s">
        <v>106</v>
      </c>
      <c r="F8" s="43" t="s">
        <v>111</v>
      </c>
      <c r="G8" s="22" t="s">
        <v>113</v>
      </c>
      <c r="J8" s="23"/>
    </row>
    <row r="9" spans="1:10">
      <c r="A9" s="42" t="s">
        <v>53</v>
      </c>
      <c r="B9" s="17"/>
      <c r="C9" s="44"/>
      <c r="D9" s="43"/>
      <c r="E9" s="89" t="s">
        <v>69</v>
      </c>
      <c r="F9" s="43"/>
      <c r="G9" s="5"/>
    </row>
    <row r="10" spans="1:10">
      <c r="A10" s="19"/>
      <c r="B10" s="43" t="s">
        <v>93</v>
      </c>
      <c r="C10" s="20" t="s">
        <v>57</v>
      </c>
      <c r="D10" s="20"/>
      <c r="E10" s="20" t="s">
        <v>107</v>
      </c>
      <c r="F10" s="20" t="s">
        <v>112</v>
      </c>
      <c r="G10" s="9"/>
    </row>
    <row r="11" spans="1:10">
      <c r="A11" s="24"/>
      <c r="B11" s="88" t="s">
        <v>94</v>
      </c>
      <c r="C11" s="17"/>
      <c r="D11" s="20"/>
      <c r="E11" s="20" t="s">
        <v>70</v>
      </c>
      <c r="F11" s="20"/>
      <c r="G11" s="9"/>
      <c r="J11" s="23"/>
    </row>
    <row r="12" spans="1:10">
      <c r="A12" s="19"/>
      <c r="B12" s="43" t="s">
        <v>95</v>
      </c>
      <c r="C12" s="17" t="s">
        <v>58</v>
      </c>
      <c r="D12" s="20"/>
      <c r="E12" s="20" t="s">
        <v>71</v>
      </c>
      <c r="F12" s="20"/>
      <c r="G12" s="5"/>
    </row>
    <row r="13" spans="1:10">
      <c r="A13" s="24"/>
      <c r="B13" s="20" t="s">
        <v>96</v>
      </c>
      <c r="C13" s="17"/>
      <c r="D13" s="20"/>
      <c r="E13" s="25" t="s">
        <v>72</v>
      </c>
      <c r="F13" s="20"/>
      <c r="G13" s="5"/>
    </row>
    <row r="14" spans="1:10">
      <c r="A14" s="19"/>
      <c r="B14" s="21" t="s">
        <v>97</v>
      </c>
      <c r="C14" s="20" t="s">
        <v>59</v>
      </c>
      <c r="D14" s="17"/>
      <c r="E14" s="25" t="s">
        <v>73</v>
      </c>
      <c r="F14" s="20"/>
      <c r="G14" s="5"/>
    </row>
    <row r="15" spans="1:10">
      <c r="A15" s="19"/>
      <c r="B15" s="21" t="s">
        <v>98</v>
      </c>
      <c r="C15" s="17" t="s">
        <v>60</v>
      </c>
      <c r="D15" s="20"/>
      <c r="E15" s="25" t="s">
        <v>74</v>
      </c>
      <c r="F15" s="26"/>
      <c r="G15" s="5"/>
    </row>
    <row r="16" spans="1:10">
      <c r="A16" s="19"/>
      <c r="B16" s="21" t="s">
        <v>99</v>
      </c>
      <c r="C16" s="20" t="s">
        <v>61</v>
      </c>
      <c r="D16" s="20"/>
      <c r="E16" s="25" t="s">
        <v>75</v>
      </c>
      <c r="F16" s="26"/>
      <c r="G16" s="5"/>
    </row>
    <row r="17" spans="1:10">
      <c r="A17" s="19"/>
      <c r="B17" s="21"/>
      <c r="C17" s="20"/>
      <c r="D17" s="20"/>
      <c r="E17" s="25" t="s">
        <v>76</v>
      </c>
      <c r="F17" s="26"/>
      <c r="G17" s="5"/>
      <c r="J17" s="23"/>
    </row>
    <row r="18" spans="1:10">
      <c r="A18" s="24"/>
      <c r="B18" s="86" t="s">
        <v>100</v>
      </c>
      <c r="C18" s="20"/>
      <c r="D18" s="20"/>
      <c r="E18" s="20" t="s">
        <v>77</v>
      </c>
      <c r="F18" s="25"/>
      <c r="G18" s="5"/>
    </row>
    <row r="19" spans="1:10" ht="29">
      <c r="A19" s="24"/>
      <c r="B19" s="21" t="s">
        <v>97</v>
      </c>
      <c r="C19" s="87" t="s">
        <v>105</v>
      </c>
      <c r="D19" s="20"/>
      <c r="E19" s="27"/>
      <c r="F19" s="25"/>
      <c r="G19" s="5"/>
    </row>
    <row r="20" spans="1:10">
      <c r="A20" s="19"/>
      <c r="B20" s="20" t="s">
        <v>101</v>
      </c>
      <c r="C20" s="20" t="s">
        <v>62</v>
      </c>
      <c r="D20" s="17"/>
      <c r="E20" s="20" t="s">
        <v>78</v>
      </c>
      <c r="F20" s="26"/>
      <c r="G20" s="5"/>
    </row>
    <row r="21" spans="1:10">
      <c r="A21" s="19"/>
      <c r="B21" s="90" t="s">
        <v>102</v>
      </c>
      <c r="C21" s="21" t="s">
        <v>63</v>
      </c>
      <c r="D21" s="17"/>
      <c r="E21" s="20" t="s">
        <v>137</v>
      </c>
      <c r="F21" s="17"/>
      <c r="G21" s="5"/>
    </row>
    <row r="22" spans="1:10">
      <c r="A22" s="19"/>
      <c r="B22" s="20" t="s">
        <v>99</v>
      </c>
      <c r="C22" s="28" t="s">
        <v>64</v>
      </c>
      <c r="D22" s="20"/>
      <c r="E22" s="20" t="s">
        <v>108</v>
      </c>
      <c r="F22" s="20"/>
      <c r="G22" s="5"/>
    </row>
    <row r="23" spans="1:10">
      <c r="A23" s="24"/>
      <c r="B23" s="20"/>
      <c r="C23" s="21" t="s">
        <v>65</v>
      </c>
      <c r="D23" s="20"/>
      <c r="E23" s="27"/>
      <c r="F23" s="20"/>
      <c r="G23" s="5"/>
    </row>
    <row r="24" spans="1:10">
      <c r="A24" s="24"/>
      <c r="B24" s="20" t="s">
        <v>103</v>
      </c>
      <c r="C24" s="21" t="s">
        <v>66</v>
      </c>
      <c r="D24" s="20"/>
      <c r="E24" s="20" t="s">
        <v>109</v>
      </c>
      <c r="F24" s="20"/>
      <c r="G24" s="5"/>
    </row>
    <row r="25" spans="1:10">
      <c r="A25" s="19"/>
      <c r="B25" s="20" t="s">
        <v>104</v>
      </c>
      <c r="C25" s="21" t="s">
        <v>67</v>
      </c>
      <c r="D25" s="17"/>
      <c r="E25" s="20" t="s">
        <v>79</v>
      </c>
      <c r="F25" s="20"/>
      <c r="G25" s="5"/>
    </row>
    <row r="26" spans="1:10">
      <c r="A26" s="19"/>
      <c r="B26" s="20"/>
      <c r="C26" s="21" t="s">
        <v>68</v>
      </c>
      <c r="D26" s="17"/>
      <c r="E26" s="27"/>
      <c r="F26" s="20"/>
      <c r="G26" s="5"/>
    </row>
    <row r="27" spans="1:10">
      <c r="A27" s="19"/>
      <c r="B27" s="20"/>
      <c r="C27" s="21"/>
      <c r="D27" s="20"/>
      <c r="E27" s="20" t="s">
        <v>122</v>
      </c>
      <c r="F27" s="20"/>
      <c r="G27" s="5"/>
    </row>
    <row r="28" spans="1:10">
      <c r="A28" s="19"/>
      <c r="B28" s="20"/>
      <c r="C28" s="21"/>
      <c r="D28" s="20"/>
      <c r="E28" s="20" t="s">
        <v>80</v>
      </c>
      <c r="F28" s="20"/>
      <c r="G28" s="5"/>
    </row>
    <row r="29" spans="1:10">
      <c r="A29" s="29"/>
      <c r="B29" s="20"/>
      <c r="C29" s="21"/>
      <c r="D29" s="20"/>
      <c r="E29" s="20" t="s">
        <v>81</v>
      </c>
      <c r="F29" s="20"/>
      <c r="G29" s="5"/>
    </row>
    <row r="30" spans="1:10">
      <c r="A30" s="29"/>
      <c r="B30" s="20"/>
      <c r="C30" s="21"/>
      <c r="D30" s="17"/>
      <c r="E30" s="20" t="s">
        <v>82</v>
      </c>
      <c r="F30" s="20"/>
      <c r="G30" s="5"/>
    </row>
    <row r="31" spans="1:10">
      <c r="A31" s="30"/>
      <c r="B31" s="20"/>
      <c r="C31" s="20"/>
      <c r="D31" s="20"/>
      <c r="E31" s="20" t="s">
        <v>123</v>
      </c>
      <c r="F31" s="20"/>
      <c r="G31" s="5"/>
    </row>
    <row r="32" spans="1:10" ht="29">
      <c r="A32" s="29"/>
      <c r="B32" s="20"/>
      <c r="C32" s="20"/>
      <c r="D32" s="20"/>
      <c r="E32" s="91" t="s">
        <v>110</v>
      </c>
      <c r="F32" s="20"/>
      <c r="G32" s="5"/>
    </row>
    <row r="33" spans="1:7">
      <c r="A33" s="29"/>
      <c r="B33" s="20"/>
      <c r="C33" s="20"/>
      <c r="D33" s="20"/>
      <c r="E33" s="20"/>
      <c r="F33" s="20"/>
      <c r="G33" s="5"/>
    </row>
    <row r="34" spans="1:7">
      <c r="A34" s="29"/>
      <c r="B34" s="21"/>
      <c r="C34" s="20"/>
      <c r="D34" s="20"/>
      <c r="E34" s="20"/>
      <c r="F34" s="20"/>
      <c r="G34" s="5"/>
    </row>
    <row r="35" spans="1:7">
      <c r="A35" s="30"/>
      <c r="B35" s="17"/>
      <c r="C35" s="20"/>
      <c r="D35" s="20"/>
      <c r="E35" s="20"/>
      <c r="F35" s="20"/>
      <c r="G35" s="5"/>
    </row>
    <row r="36" spans="1:7">
      <c r="A36" s="29"/>
      <c r="B36" s="20"/>
      <c r="C36" s="20"/>
      <c r="D36" s="20"/>
      <c r="E36" s="20"/>
      <c r="F36" s="20"/>
      <c r="G36" s="5"/>
    </row>
    <row r="37" spans="1:7">
      <c r="A37" s="29"/>
      <c r="B37" s="21"/>
      <c r="C37" s="20"/>
      <c r="D37" s="20"/>
      <c r="E37" s="20"/>
      <c r="F37" s="20"/>
      <c r="G37" s="5"/>
    </row>
    <row r="38" spans="1:7">
      <c r="A38" s="29"/>
      <c r="B38" s="20"/>
      <c r="C38" s="20"/>
      <c r="D38" s="20"/>
      <c r="E38" s="20"/>
      <c r="F38" s="20"/>
      <c r="G38" s="5"/>
    </row>
    <row r="39" spans="1:7">
      <c r="A39" s="29"/>
      <c r="B39" s="20"/>
      <c r="C39" s="20"/>
      <c r="D39" s="20"/>
      <c r="E39" s="20"/>
      <c r="F39" s="20"/>
      <c r="G39" s="5"/>
    </row>
    <row r="40" spans="1:7">
      <c r="A40" s="29"/>
      <c r="B40" s="20"/>
      <c r="C40" s="20"/>
      <c r="D40" s="20"/>
      <c r="E40" s="20"/>
      <c r="F40" s="20"/>
      <c r="G40" s="5"/>
    </row>
    <row r="41" spans="1:7">
      <c r="A41" s="30"/>
      <c r="B41" s="20"/>
      <c r="C41" s="20"/>
      <c r="D41" s="20"/>
      <c r="E41" s="20"/>
      <c r="F41" s="20"/>
      <c r="G41" s="5"/>
    </row>
    <row r="42" spans="1:7">
      <c r="A42" s="29"/>
      <c r="B42" s="28"/>
      <c r="C42" s="20"/>
      <c r="D42" s="20"/>
      <c r="E42" s="17"/>
      <c r="F42" s="20"/>
      <c r="G42" s="5"/>
    </row>
    <row r="43" spans="1:7">
      <c r="A43" s="19"/>
      <c r="B43" s="20"/>
      <c r="C43" s="20"/>
      <c r="D43" s="20"/>
      <c r="E43" s="20"/>
      <c r="F43" s="20"/>
      <c r="G43" s="5"/>
    </row>
    <row r="44" spans="1:7">
      <c r="A44" s="24"/>
      <c r="B44" s="20"/>
      <c r="C44" s="20"/>
      <c r="D44" s="20"/>
      <c r="E44" s="20"/>
      <c r="F44" s="20"/>
      <c r="G44" s="5"/>
    </row>
    <row r="45" spans="1:7">
      <c r="A45" s="19"/>
      <c r="B45" s="20"/>
      <c r="C45" s="20"/>
      <c r="D45" s="26"/>
      <c r="E45" s="20"/>
      <c r="F45" s="20"/>
      <c r="G45" s="5"/>
    </row>
    <row r="46" spans="1:7" ht="16" thickBot="1">
      <c r="A46" s="31"/>
      <c r="B46" s="32"/>
      <c r="C46" s="33"/>
      <c r="D46" s="34"/>
      <c r="E46" s="33"/>
      <c r="F46" s="33"/>
      <c r="G46" s="35"/>
    </row>
    <row r="47" spans="1:7" ht="16" thickTop="1">
      <c r="D47" s="4"/>
    </row>
    <row r="48" spans="1:7">
      <c r="D48" s="36"/>
    </row>
    <row r="49" spans="4:4">
      <c r="D49" s="37"/>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23"/>
    </row>
  </sheetData>
  <mergeCells count="2">
    <mergeCell ref="E2:E5"/>
    <mergeCell ref="G2:G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9FB2-D6EC-CC47-B7F7-A77B48A2DEF8}">
  <dimension ref="A1:J66"/>
  <sheetViews>
    <sheetView workbookViewId="0"/>
  </sheetViews>
  <sheetFormatPr baseColWidth="10" defaultColWidth="8.83203125" defaultRowHeight="15"/>
  <cols>
    <col min="1" max="7" width="37.33203125" customWidth="1"/>
    <col min="257" max="263" width="21.6640625" customWidth="1"/>
    <col min="513" max="519" width="21.6640625" customWidth="1"/>
    <col min="769" max="775" width="21.6640625" customWidth="1"/>
    <col min="1025" max="1031" width="21.6640625" customWidth="1"/>
    <col min="1281" max="1287" width="21.6640625" customWidth="1"/>
    <col min="1537" max="1543" width="21.6640625" customWidth="1"/>
    <col min="1793" max="1799" width="21.6640625" customWidth="1"/>
    <col min="2049" max="2055" width="21.6640625" customWidth="1"/>
    <col min="2305" max="2311" width="21.6640625" customWidth="1"/>
    <col min="2561" max="2567" width="21.6640625" customWidth="1"/>
    <col min="2817" max="2823" width="21.6640625" customWidth="1"/>
    <col min="3073" max="3079" width="21.6640625" customWidth="1"/>
    <col min="3329" max="3335" width="21.6640625" customWidth="1"/>
    <col min="3585" max="3591" width="21.6640625" customWidth="1"/>
    <col min="3841" max="3847" width="21.6640625" customWidth="1"/>
    <col min="4097" max="4103" width="21.6640625" customWidth="1"/>
    <col min="4353" max="4359" width="21.6640625" customWidth="1"/>
    <col min="4609" max="4615" width="21.6640625" customWidth="1"/>
    <col min="4865" max="4871" width="21.6640625" customWidth="1"/>
    <col min="5121" max="5127" width="21.6640625" customWidth="1"/>
    <col min="5377" max="5383" width="21.6640625" customWidth="1"/>
    <col min="5633" max="5639" width="21.6640625" customWidth="1"/>
    <col min="5889" max="5895" width="21.6640625" customWidth="1"/>
    <col min="6145" max="6151" width="21.6640625" customWidth="1"/>
    <col min="6401" max="6407" width="21.6640625" customWidth="1"/>
    <col min="6657" max="6663" width="21.6640625" customWidth="1"/>
    <col min="6913" max="6919" width="21.6640625" customWidth="1"/>
    <col min="7169" max="7175" width="21.6640625" customWidth="1"/>
    <col min="7425" max="7431" width="21.6640625" customWidth="1"/>
    <col min="7681" max="7687" width="21.6640625" customWidth="1"/>
    <col min="7937" max="7943" width="21.6640625" customWidth="1"/>
    <col min="8193" max="8199" width="21.6640625" customWidth="1"/>
    <col min="8449" max="8455" width="21.6640625" customWidth="1"/>
    <col min="8705" max="8711" width="21.6640625" customWidth="1"/>
    <col min="8961" max="8967" width="21.6640625" customWidth="1"/>
    <col min="9217" max="9223" width="21.6640625" customWidth="1"/>
    <col min="9473" max="9479" width="21.6640625" customWidth="1"/>
    <col min="9729" max="9735" width="21.6640625" customWidth="1"/>
    <col min="9985" max="9991" width="21.6640625" customWidth="1"/>
    <col min="10241" max="10247" width="21.6640625" customWidth="1"/>
    <col min="10497" max="10503" width="21.6640625" customWidth="1"/>
    <col min="10753" max="10759" width="21.6640625" customWidth="1"/>
    <col min="11009" max="11015" width="21.6640625" customWidth="1"/>
    <col min="11265" max="11271" width="21.6640625" customWidth="1"/>
    <col min="11521" max="11527" width="21.6640625" customWidth="1"/>
    <col min="11777" max="11783" width="21.6640625" customWidth="1"/>
    <col min="12033" max="12039" width="21.6640625" customWidth="1"/>
    <col min="12289" max="12295" width="21.6640625" customWidth="1"/>
    <col min="12545" max="12551" width="21.6640625" customWidth="1"/>
    <col min="12801" max="12807" width="21.6640625" customWidth="1"/>
    <col min="13057" max="13063" width="21.6640625" customWidth="1"/>
    <col min="13313" max="13319" width="21.6640625" customWidth="1"/>
    <col min="13569" max="13575" width="21.6640625" customWidth="1"/>
    <col min="13825" max="13831" width="21.6640625" customWidth="1"/>
    <col min="14081" max="14087" width="21.6640625" customWidth="1"/>
    <col min="14337" max="14343" width="21.6640625" customWidth="1"/>
    <col min="14593" max="14599" width="21.6640625" customWidth="1"/>
    <col min="14849" max="14855" width="21.6640625" customWidth="1"/>
    <col min="15105" max="15111" width="21.6640625" customWidth="1"/>
    <col min="15361" max="15367" width="21.6640625" customWidth="1"/>
    <col min="15617" max="15623" width="21.6640625" customWidth="1"/>
    <col min="15873" max="15879" width="21.6640625" customWidth="1"/>
    <col min="16129" max="16135" width="21.6640625" customWidth="1"/>
  </cols>
  <sheetData>
    <row r="1" spans="1:10" ht="18" thickTop="1" thickBot="1">
      <c r="A1" s="1" t="s">
        <v>88</v>
      </c>
      <c r="B1" s="2"/>
      <c r="C1" s="2"/>
      <c r="D1" s="2"/>
      <c r="E1" s="40" t="s">
        <v>2</v>
      </c>
      <c r="F1" s="2"/>
      <c r="G1" s="40" t="s">
        <v>3</v>
      </c>
    </row>
    <row r="2" spans="1:10" ht="15" customHeight="1">
      <c r="A2" s="3"/>
      <c r="B2" s="4"/>
      <c r="C2" s="4"/>
      <c r="D2" s="4"/>
      <c r="E2" s="94" t="s">
        <v>86</v>
      </c>
      <c r="F2" s="4"/>
      <c r="G2" s="97"/>
    </row>
    <row r="3" spans="1:10">
      <c r="A3" s="6" t="s">
        <v>84</v>
      </c>
      <c r="B3" s="7"/>
      <c r="C3" s="8" t="s">
        <v>0</v>
      </c>
      <c r="D3" s="8">
        <v>2</v>
      </c>
      <c r="E3" s="95"/>
      <c r="F3" s="8"/>
      <c r="G3" s="95"/>
    </row>
    <row r="4" spans="1:10">
      <c r="A4" s="6" t="s">
        <v>85</v>
      </c>
      <c r="B4" s="4"/>
      <c r="C4" s="8" t="s">
        <v>1</v>
      </c>
      <c r="D4" s="8" t="s">
        <v>89</v>
      </c>
      <c r="E4" s="95"/>
      <c r="G4" s="95"/>
    </row>
    <row r="5" spans="1:10" ht="16" thickBot="1">
      <c r="A5" s="10"/>
      <c r="B5" s="11"/>
      <c r="C5" s="11"/>
      <c r="D5" s="11"/>
      <c r="E5" s="96"/>
      <c r="F5" s="11"/>
      <c r="G5" s="96"/>
    </row>
    <row r="6" spans="1:10" ht="17" thickTop="1" thickBot="1">
      <c r="A6" s="12" t="s">
        <v>4</v>
      </c>
      <c r="B6" s="13" t="s">
        <v>5</v>
      </c>
      <c r="C6" s="13" t="s">
        <v>6</v>
      </c>
      <c r="D6" s="13" t="s">
        <v>7</v>
      </c>
      <c r="E6" s="41" t="s">
        <v>8</v>
      </c>
      <c r="F6" s="13" t="s">
        <v>9</v>
      </c>
      <c r="G6" s="39" t="s">
        <v>10</v>
      </c>
    </row>
    <row r="7" spans="1:10" ht="16" thickTop="1">
      <c r="A7" s="14"/>
      <c r="B7" s="15"/>
      <c r="C7" s="16"/>
      <c r="D7" s="17"/>
      <c r="E7" s="38"/>
      <c r="F7" s="15"/>
      <c r="G7" s="18"/>
    </row>
    <row r="8" spans="1:10">
      <c r="A8" s="19"/>
      <c r="B8" s="43" t="s">
        <v>55</v>
      </c>
      <c r="C8" s="86" t="s">
        <v>56</v>
      </c>
      <c r="D8" s="43" t="s">
        <v>54</v>
      </c>
      <c r="E8" s="43" t="s">
        <v>106</v>
      </c>
      <c r="F8" s="43" t="s">
        <v>111</v>
      </c>
      <c r="G8" s="22" t="s">
        <v>113</v>
      </c>
      <c r="J8" s="23"/>
    </row>
    <row r="9" spans="1:10">
      <c r="A9" s="42" t="s">
        <v>53</v>
      </c>
      <c r="B9" s="17"/>
      <c r="C9" s="44"/>
      <c r="D9" s="43"/>
      <c r="E9" s="89" t="s">
        <v>69</v>
      </c>
      <c r="F9" s="43"/>
      <c r="G9" s="5"/>
    </row>
    <row r="10" spans="1:10">
      <c r="A10" s="19"/>
      <c r="B10" s="43" t="s">
        <v>93</v>
      </c>
      <c r="C10" s="20" t="s">
        <v>57</v>
      </c>
      <c r="D10" s="20"/>
      <c r="E10" s="20" t="s">
        <v>107</v>
      </c>
      <c r="F10" s="20" t="s">
        <v>112</v>
      </c>
      <c r="G10" s="9" t="s">
        <v>126</v>
      </c>
    </row>
    <row r="11" spans="1:10">
      <c r="A11" s="24"/>
      <c r="B11" s="88" t="s">
        <v>94</v>
      </c>
      <c r="C11" s="17"/>
      <c r="D11" s="20"/>
      <c r="E11" s="20" t="s">
        <v>70</v>
      </c>
      <c r="F11" s="20"/>
      <c r="G11" s="9"/>
      <c r="J11" s="23"/>
    </row>
    <row r="12" spans="1:10">
      <c r="A12" s="19"/>
      <c r="B12" s="43" t="s">
        <v>119</v>
      </c>
      <c r="C12" s="17" t="s">
        <v>58</v>
      </c>
      <c r="D12" s="20"/>
      <c r="E12" s="20" t="s">
        <v>71</v>
      </c>
      <c r="F12" s="20"/>
      <c r="G12" s="5" t="s">
        <v>127</v>
      </c>
    </row>
    <row r="13" spans="1:10">
      <c r="A13" s="24"/>
      <c r="B13" s="92">
        <v>250</v>
      </c>
      <c r="C13" s="17"/>
      <c r="D13" s="20"/>
      <c r="E13" s="25" t="s">
        <v>72</v>
      </c>
      <c r="F13" s="20"/>
      <c r="G13" s="5" t="s">
        <v>128</v>
      </c>
    </row>
    <row r="14" spans="1:10">
      <c r="A14" s="19"/>
      <c r="B14" s="20" t="s">
        <v>114</v>
      </c>
      <c r="C14" s="20" t="s">
        <v>59</v>
      </c>
      <c r="D14" s="17"/>
      <c r="E14" s="25" t="s">
        <v>73</v>
      </c>
      <c r="F14" s="20"/>
      <c r="G14" s="5" t="s">
        <v>129</v>
      </c>
    </row>
    <row r="15" spans="1:10">
      <c r="A15" s="19"/>
      <c r="B15" s="20" t="s">
        <v>115</v>
      </c>
      <c r="C15" s="17" t="s">
        <v>60</v>
      </c>
      <c r="D15" s="20"/>
      <c r="E15" s="25" t="s">
        <v>74</v>
      </c>
      <c r="F15" s="26"/>
      <c r="G15" s="5"/>
    </row>
    <row r="16" spans="1:10">
      <c r="A16" s="19"/>
      <c r="B16" s="20" t="s">
        <v>116</v>
      </c>
      <c r="C16" s="20" t="s">
        <v>61</v>
      </c>
      <c r="D16" s="20"/>
      <c r="E16" s="25" t="s">
        <v>75</v>
      </c>
      <c r="F16" s="26"/>
      <c r="G16" s="5"/>
    </row>
    <row r="17" spans="1:10">
      <c r="A17" s="19"/>
      <c r="B17" s="20" t="s">
        <v>83</v>
      </c>
      <c r="C17" s="20"/>
      <c r="D17" s="20"/>
      <c r="E17" s="25" t="s">
        <v>76</v>
      </c>
      <c r="F17" s="26"/>
      <c r="G17" s="5"/>
      <c r="J17" s="23"/>
    </row>
    <row r="18" spans="1:10">
      <c r="A18" s="24"/>
      <c r="B18" s="92">
        <v>250</v>
      </c>
      <c r="C18" s="20"/>
      <c r="D18" s="20"/>
      <c r="E18" s="20" t="s">
        <v>77</v>
      </c>
      <c r="F18" s="25"/>
      <c r="G18" s="5"/>
    </row>
    <row r="19" spans="1:10" ht="29">
      <c r="A19" s="24"/>
      <c r="B19" s="20" t="s">
        <v>117</v>
      </c>
      <c r="C19" s="87" t="s">
        <v>121</v>
      </c>
      <c r="D19" s="20"/>
      <c r="E19" s="20" t="s">
        <v>124</v>
      </c>
      <c r="F19" s="25"/>
      <c r="G19" s="5"/>
    </row>
    <row r="20" spans="1:10">
      <c r="A20" s="19"/>
      <c r="C20" s="20" t="s">
        <v>62</v>
      </c>
      <c r="D20" s="17"/>
      <c r="E20" s="20" t="s">
        <v>125</v>
      </c>
      <c r="F20" s="26"/>
      <c r="G20" s="5"/>
    </row>
    <row r="21" spans="1:10">
      <c r="A21" s="19"/>
      <c r="B21" s="90"/>
      <c r="C21" s="21" t="s">
        <v>63</v>
      </c>
      <c r="D21" s="17"/>
      <c r="E21" s="20"/>
      <c r="F21" s="17"/>
      <c r="G21" s="5"/>
    </row>
    <row r="22" spans="1:10">
      <c r="A22" s="19"/>
      <c r="B22" s="20" t="s">
        <v>118</v>
      </c>
      <c r="C22" s="28" t="s">
        <v>64</v>
      </c>
      <c r="D22" s="20"/>
      <c r="E22" s="20" t="s">
        <v>109</v>
      </c>
      <c r="F22" s="20"/>
      <c r="G22" s="5"/>
    </row>
    <row r="23" spans="1:10">
      <c r="A23" s="24"/>
      <c r="B23" s="92">
        <v>150</v>
      </c>
      <c r="C23" s="21" t="s">
        <v>65</v>
      </c>
      <c r="D23" s="20"/>
      <c r="E23" s="20" t="s">
        <v>79</v>
      </c>
      <c r="F23" s="20"/>
      <c r="G23" s="5"/>
    </row>
    <row r="24" spans="1:10">
      <c r="A24" s="24"/>
      <c r="B24" s="20" t="s">
        <v>114</v>
      </c>
      <c r="C24" s="21" t="s">
        <v>66</v>
      </c>
      <c r="D24" s="20"/>
      <c r="F24" s="20"/>
      <c r="G24" s="5"/>
    </row>
    <row r="25" spans="1:10">
      <c r="A25" s="19"/>
      <c r="B25" s="20" t="s">
        <v>120</v>
      </c>
      <c r="C25" s="21" t="s">
        <v>67</v>
      </c>
      <c r="D25" s="17"/>
      <c r="F25" s="20"/>
      <c r="G25" s="5"/>
    </row>
    <row r="26" spans="1:10">
      <c r="A26" s="19"/>
      <c r="B26" s="20" t="s">
        <v>116</v>
      </c>
      <c r="C26" s="21" t="s">
        <v>68</v>
      </c>
      <c r="D26" s="17"/>
      <c r="E26" s="27"/>
      <c r="F26" s="20"/>
      <c r="G26" s="5"/>
    </row>
    <row r="27" spans="1:10">
      <c r="A27" s="19"/>
      <c r="B27" s="20" t="s">
        <v>83</v>
      </c>
      <c r="C27" s="21"/>
      <c r="D27" s="20"/>
      <c r="E27" s="20" t="s">
        <v>122</v>
      </c>
      <c r="F27" s="20"/>
      <c r="G27" s="5"/>
    </row>
    <row r="28" spans="1:10">
      <c r="A28" s="19"/>
      <c r="B28" s="92">
        <v>150</v>
      </c>
      <c r="C28" s="21" t="s">
        <v>136</v>
      </c>
      <c r="D28" s="20"/>
      <c r="E28" s="20" t="s">
        <v>80</v>
      </c>
      <c r="F28" s="20"/>
      <c r="G28" s="5"/>
    </row>
    <row r="29" spans="1:10">
      <c r="A29" s="29"/>
      <c r="B29" s="20" t="s">
        <v>117</v>
      </c>
      <c r="C29" s="21"/>
      <c r="D29" s="20"/>
      <c r="E29" s="20" t="s">
        <v>81</v>
      </c>
      <c r="F29" s="20"/>
      <c r="G29" s="5"/>
    </row>
    <row r="30" spans="1:10">
      <c r="A30" s="29"/>
      <c r="B30" s="20"/>
      <c r="C30" s="21"/>
      <c r="D30" s="17"/>
      <c r="E30" s="20" t="s">
        <v>82</v>
      </c>
      <c r="F30" s="20"/>
      <c r="G30" s="5"/>
    </row>
    <row r="31" spans="1:10">
      <c r="A31" s="30"/>
      <c r="B31" s="20"/>
      <c r="C31" s="20"/>
      <c r="D31" s="20"/>
      <c r="E31" s="20" t="s">
        <v>123</v>
      </c>
      <c r="F31" s="20"/>
      <c r="G31" s="5"/>
    </row>
    <row r="32" spans="1:10" ht="29">
      <c r="A32" s="29"/>
      <c r="B32" s="20"/>
      <c r="C32" s="20"/>
      <c r="D32" s="20"/>
      <c r="E32" s="91" t="s">
        <v>110</v>
      </c>
      <c r="F32" s="20"/>
      <c r="G32" s="5"/>
    </row>
    <row r="33" spans="1:7">
      <c r="A33" s="29"/>
      <c r="B33" s="20"/>
      <c r="C33" s="20"/>
      <c r="D33" s="20"/>
      <c r="E33" s="20"/>
      <c r="F33" s="20"/>
      <c r="G33" s="5"/>
    </row>
    <row r="34" spans="1:7">
      <c r="A34" s="29"/>
      <c r="B34" s="21"/>
      <c r="C34" s="20"/>
      <c r="D34" s="20"/>
      <c r="E34" s="20"/>
      <c r="F34" s="20"/>
      <c r="G34" s="5"/>
    </row>
    <row r="35" spans="1:7">
      <c r="A35" s="30"/>
      <c r="B35" s="17"/>
      <c r="C35" s="20"/>
      <c r="D35" s="20"/>
      <c r="E35" s="20"/>
      <c r="F35" s="20"/>
      <c r="G35" s="5"/>
    </row>
    <row r="36" spans="1:7">
      <c r="A36" s="29"/>
      <c r="B36" s="20"/>
      <c r="C36" s="20"/>
      <c r="D36" s="20"/>
      <c r="E36" s="20"/>
      <c r="F36" s="20"/>
      <c r="G36" s="5"/>
    </row>
    <row r="37" spans="1:7">
      <c r="A37" s="29"/>
      <c r="B37" s="21"/>
      <c r="C37" s="20"/>
      <c r="D37" s="20"/>
      <c r="E37" s="20"/>
      <c r="F37" s="20"/>
      <c r="G37" s="5"/>
    </row>
    <row r="38" spans="1:7">
      <c r="A38" s="29"/>
      <c r="B38" s="20"/>
      <c r="C38" s="20"/>
      <c r="D38" s="20"/>
      <c r="E38" s="20"/>
      <c r="F38" s="20"/>
      <c r="G38" s="5"/>
    </row>
    <row r="39" spans="1:7">
      <c r="A39" s="29"/>
      <c r="B39" s="20"/>
      <c r="C39" s="20"/>
      <c r="D39" s="20"/>
      <c r="E39" s="20"/>
      <c r="F39" s="20"/>
      <c r="G39" s="5"/>
    </row>
    <row r="40" spans="1:7">
      <c r="A40" s="29"/>
      <c r="B40" s="20"/>
      <c r="C40" s="20"/>
      <c r="D40" s="20"/>
      <c r="E40" s="20"/>
      <c r="F40" s="20"/>
      <c r="G40" s="5"/>
    </row>
    <row r="41" spans="1:7">
      <c r="A41" s="30"/>
      <c r="B41" s="20"/>
      <c r="C41" s="20"/>
      <c r="D41" s="20"/>
      <c r="E41" s="20"/>
      <c r="F41" s="20"/>
      <c r="G41" s="5"/>
    </row>
    <row r="42" spans="1:7">
      <c r="A42" s="29"/>
      <c r="B42" s="28"/>
      <c r="C42" s="20"/>
      <c r="D42" s="20"/>
      <c r="E42" s="17"/>
      <c r="F42" s="20"/>
      <c r="G42" s="5"/>
    </row>
    <row r="43" spans="1:7">
      <c r="A43" s="19"/>
      <c r="B43" s="20"/>
      <c r="C43" s="20"/>
      <c r="D43" s="20"/>
      <c r="E43" s="20"/>
      <c r="F43" s="20"/>
      <c r="G43" s="5"/>
    </row>
    <row r="44" spans="1:7">
      <c r="A44" s="24"/>
      <c r="B44" s="20"/>
      <c r="C44" s="20"/>
      <c r="D44" s="20"/>
      <c r="E44" s="20"/>
      <c r="F44" s="20"/>
      <c r="G44" s="5"/>
    </row>
    <row r="45" spans="1:7">
      <c r="A45" s="19"/>
      <c r="B45" s="20"/>
      <c r="C45" s="20"/>
      <c r="D45" s="26"/>
      <c r="E45" s="20"/>
      <c r="F45" s="20"/>
      <c r="G45" s="5"/>
    </row>
    <row r="46" spans="1:7" ht="16" thickBot="1">
      <c r="A46" s="31"/>
      <c r="B46" s="32"/>
      <c r="C46" s="33"/>
      <c r="D46" s="34"/>
      <c r="E46" s="33"/>
      <c r="F46" s="33"/>
      <c r="G46" s="35"/>
    </row>
    <row r="47" spans="1:7" ht="17" thickTop="1" thickBot="1">
      <c r="A47" s="31"/>
      <c r="B47" s="32"/>
      <c r="C47" s="33"/>
      <c r="D47" s="34"/>
      <c r="E47" s="33"/>
      <c r="F47" s="33"/>
      <c r="G47" s="35"/>
    </row>
    <row r="48" spans="1:7" ht="16" thickTop="1">
      <c r="D48" s="36"/>
    </row>
    <row r="49" spans="4:4">
      <c r="D49" s="37"/>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23"/>
    </row>
  </sheetData>
  <mergeCells count="2">
    <mergeCell ref="E2:E5"/>
    <mergeCell ref="G2:G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DC69E-E1C8-284E-8D81-5242C553A8BC}">
  <dimension ref="A1:J66"/>
  <sheetViews>
    <sheetView workbookViewId="0"/>
  </sheetViews>
  <sheetFormatPr baseColWidth="10" defaultColWidth="8.83203125" defaultRowHeight="15"/>
  <cols>
    <col min="1" max="7" width="37.33203125" customWidth="1"/>
    <col min="257" max="263" width="21.6640625" customWidth="1"/>
    <col min="513" max="519" width="21.6640625" customWidth="1"/>
    <col min="769" max="775" width="21.6640625" customWidth="1"/>
    <col min="1025" max="1031" width="21.6640625" customWidth="1"/>
    <col min="1281" max="1287" width="21.6640625" customWidth="1"/>
    <col min="1537" max="1543" width="21.6640625" customWidth="1"/>
    <col min="1793" max="1799" width="21.6640625" customWidth="1"/>
    <col min="2049" max="2055" width="21.6640625" customWidth="1"/>
    <col min="2305" max="2311" width="21.6640625" customWidth="1"/>
    <col min="2561" max="2567" width="21.6640625" customWidth="1"/>
    <col min="2817" max="2823" width="21.6640625" customWidth="1"/>
    <col min="3073" max="3079" width="21.6640625" customWidth="1"/>
    <col min="3329" max="3335" width="21.6640625" customWidth="1"/>
    <col min="3585" max="3591" width="21.6640625" customWidth="1"/>
    <col min="3841" max="3847" width="21.6640625" customWidth="1"/>
    <col min="4097" max="4103" width="21.6640625" customWidth="1"/>
    <col min="4353" max="4359" width="21.6640625" customWidth="1"/>
    <col min="4609" max="4615" width="21.6640625" customWidth="1"/>
    <col min="4865" max="4871" width="21.6640625" customWidth="1"/>
    <col min="5121" max="5127" width="21.6640625" customWidth="1"/>
    <col min="5377" max="5383" width="21.6640625" customWidth="1"/>
    <col min="5633" max="5639" width="21.6640625" customWidth="1"/>
    <col min="5889" max="5895" width="21.6640625" customWidth="1"/>
    <col min="6145" max="6151" width="21.6640625" customWidth="1"/>
    <col min="6401" max="6407" width="21.6640625" customWidth="1"/>
    <col min="6657" max="6663" width="21.6640625" customWidth="1"/>
    <col min="6913" max="6919" width="21.6640625" customWidth="1"/>
    <col min="7169" max="7175" width="21.6640625" customWidth="1"/>
    <col min="7425" max="7431" width="21.6640625" customWidth="1"/>
    <col min="7681" max="7687" width="21.6640625" customWidth="1"/>
    <col min="7937" max="7943" width="21.6640625" customWidth="1"/>
    <col min="8193" max="8199" width="21.6640625" customWidth="1"/>
    <col min="8449" max="8455" width="21.6640625" customWidth="1"/>
    <col min="8705" max="8711" width="21.6640625" customWidth="1"/>
    <col min="8961" max="8967" width="21.6640625" customWidth="1"/>
    <col min="9217" max="9223" width="21.6640625" customWidth="1"/>
    <col min="9473" max="9479" width="21.6640625" customWidth="1"/>
    <col min="9729" max="9735" width="21.6640625" customWidth="1"/>
    <col min="9985" max="9991" width="21.6640625" customWidth="1"/>
    <col min="10241" max="10247" width="21.6640625" customWidth="1"/>
    <col min="10497" max="10503" width="21.6640625" customWidth="1"/>
    <col min="10753" max="10759" width="21.6640625" customWidth="1"/>
    <col min="11009" max="11015" width="21.6640625" customWidth="1"/>
    <col min="11265" max="11271" width="21.6640625" customWidth="1"/>
    <col min="11521" max="11527" width="21.6640625" customWidth="1"/>
    <col min="11777" max="11783" width="21.6640625" customWidth="1"/>
    <col min="12033" max="12039" width="21.6640625" customWidth="1"/>
    <col min="12289" max="12295" width="21.6640625" customWidth="1"/>
    <col min="12545" max="12551" width="21.6640625" customWidth="1"/>
    <col min="12801" max="12807" width="21.6640625" customWidth="1"/>
    <col min="13057" max="13063" width="21.6640625" customWidth="1"/>
    <col min="13313" max="13319" width="21.6640625" customWidth="1"/>
    <col min="13569" max="13575" width="21.6640625" customWidth="1"/>
    <col min="13825" max="13831" width="21.6640625" customWidth="1"/>
    <col min="14081" max="14087" width="21.6640625" customWidth="1"/>
    <col min="14337" max="14343" width="21.6640625" customWidth="1"/>
    <col min="14593" max="14599" width="21.6640625" customWidth="1"/>
    <col min="14849" max="14855" width="21.6640625" customWidth="1"/>
    <col min="15105" max="15111" width="21.6640625" customWidth="1"/>
    <col min="15361" max="15367" width="21.6640625" customWidth="1"/>
    <col min="15617" max="15623" width="21.6640625" customWidth="1"/>
    <col min="15873" max="15879" width="21.6640625" customWidth="1"/>
    <col min="16129" max="16135" width="21.6640625" customWidth="1"/>
  </cols>
  <sheetData>
    <row r="1" spans="1:10" ht="18" thickTop="1" thickBot="1">
      <c r="A1" s="1" t="s">
        <v>88</v>
      </c>
      <c r="B1" s="2"/>
      <c r="C1" s="2"/>
      <c r="D1" s="2"/>
      <c r="E1" s="40" t="s">
        <v>2</v>
      </c>
      <c r="F1" s="2"/>
      <c r="G1" s="40" t="s">
        <v>3</v>
      </c>
    </row>
    <row r="2" spans="1:10" ht="15" customHeight="1">
      <c r="A2" s="3"/>
      <c r="B2" s="4"/>
      <c r="C2" s="4"/>
      <c r="D2" s="4"/>
      <c r="E2" s="94" t="s">
        <v>86</v>
      </c>
      <c r="F2" s="4"/>
      <c r="G2" s="97"/>
    </row>
    <row r="3" spans="1:10">
      <c r="A3" s="6" t="s">
        <v>84</v>
      </c>
      <c r="B3" s="7"/>
      <c r="C3" s="8" t="s">
        <v>0</v>
      </c>
      <c r="D3" s="8">
        <v>1</v>
      </c>
      <c r="E3" s="95"/>
      <c r="F3" s="8"/>
      <c r="G3" s="95"/>
    </row>
    <row r="4" spans="1:10">
      <c r="A4" s="6" t="s">
        <v>85</v>
      </c>
      <c r="B4" s="4"/>
      <c r="C4" s="8" t="s">
        <v>1</v>
      </c>
      <c r="D4" s="8" t="s">
        <v>90</v>
      </c>
      <c r="E4" s="95"/>
      <c r="G4" s="95"/>
    </row>
    <row r="5" spans="1:10" ht="16" thickBot="1">
      <c r="A5" s="10"/>
      <c r="B5" s="11"/>
      <c r="C5" s="11"/>
      <c r="D5" s="11"/>
      <c r="E5" s="96"/>
      <c r="F5" s="11"/>
      <c r="G5" s="96"/>
    </row>
    <row r="6" spans="1:10" ht="17" thickTop="1" thickBot="1">
      <c r="A6" s="12" t="s">
        <v>4</v>
      </c>
      <c r="B6" s="13" t="s">
        <v>5</v>
      </c>
      <c r="C6" s="13" t="s">
        <v>6</v>
      </c>
      <c r="D6" s="13" t="s">
        <v>7</v>
      </c>
      <c r="E6" s="41" t="s">
        <v>8</v>
      </c>
      <c r="F6" s="13" t="s">
        <v>9</v>
      </c>
      <c r="G6" s="39" t="s">
        <v>10</v>
      </c>
    </row>
    <row r="7" spans="1:10" ht="16" thickTop="1">
      <c r="A7" s="14"/>
      <c r="B7" s="15"/>
      <c r="C7" s="16"/>
      <c r="D7" s="17"/>
      <c r="E7" s="38"/>
      <c r="F7" s="15"/>
      <c r="G7" s="18"/>
    </row>
    <row r="8" spans="1:10">
      <c r="A8" s="19"/>
      <c r="B8" s="43" t="s">
        <v>55</v>
      </c>
      <c r="C8" s="86" t="s">
        <v>56</v>
      </c>
      <c r="D8" s="43" t="s">
        <v>54</v>
      </c>
      <c r="E8" s="43" t="s">
        <v>106</v>
      </c>
      <c r="F8" s="43" t="s">
        <v>111</v>
      </c>
      <c r="G8" s="22" t="s">
        <v>113</v>
      </c>
      <c r="J8" s="23"/>
    </row>
    <row r="9" spans="1:10">
      <c r="A9" s="42" t="s">
        <v>53</v>
      </c>
      <c r="B9" s="17"/>
      <c r="C9" s="44"/>
      <c r="D9" s="43"/>
      <c r="E9" s="89" t="s">
        <v>69</v>
      </c>
      <c r="F9" s="43"/>
      <c r="G9" s="5"/>
    </row>
    <row r="10" spans="1:10">
      <c r="A10" s="19"/>
      <c r="B10" s="43" t="s">
        <v>93</v>
      </c>
      <c r="C10" s="20" t="s">
        <v>57</v>
      </c>
      <c r="D10" s="20"/>
      <c r="E10" s="20" t="s">
        <v>107</v>
      </c>
      <c r="F10" s="20" t="s">
        <v>112</v>
      </c>
      <c r="G10" s="9" t="s">
        <v>130</v>
      </c>
    </row>
    <row r="11" spans="1:10">
      <c r="A11" s="24"/>
      <c r="B11" s="88" t="s">
        <v>94</v>
      </c>
      <c r="C11" s="17"/>
      <c r="D11" s="20"/>
      <c r="E11" s="20" t="s">
        <v>70</v>
      </c>
      <c r="F11" s="20"/>
      <c r="G11" s="9"/>
      <c r="J11" s="23"/>
    </row>
    <row r="12" spans="1:10" ht="29">
      <c r="A12" s="19"/>
      <c r="B12" s="43" t="s">
        <v>95</v>
      </c>
      <c r="C12" s="17" t="s">
        <v>58</v>
      </c>
      <c r="D12" s="20"/>
      <c r="E12" s="20" t="s">
        <v>71</v>
      </c>
      <c r="F12" s="20"/>
      <c r="G12" s="93" t="s">
        <v>131</v>
      </c>
    </row>
    <row r="13" spans="1:10">
      <c r="A13" s="24"/>
      <c r="B13" s="20" t="s">
        <v>96</v>
      </c>
      <c r="C13" s="17"/>
      <c r="D13" s="20"/>
      <c r="E13" s="25" t="s">
        <v>72</v>
      </c>
      <c r="F13" s="20"/>
      <c r="G13" s="5" t="s">
        <v>132</v>
      </c>
    </row>
    <row r="14" spans="1:10">
      <c r="A14" s="19"/>
      <c r="B14" s="21" t="s">
        <v>97</v>
      </c>
      <c r="C14" s="20" t="s">
        <v>59</v>
      </c>
      <c r="D14" s="17"/>
      <c r="E14" s="25" t="s">
        <v>73</v>
      </c>
      <c r="F14" s="20"/>
      <c r="G14" s="5"/>
    </row>
    <row r="15" spans="1:10">
      <c r="A15" s="19"/>
      <c r="B15" s="21" t="s">
        <v>98</v>
      </c>
      <c r="C15" s="17" t="s">
        <v>60</v>
      </c>
      <c r="D15" s="20"/>
      <c r="E15" s="25" t="s">
        <v>74</v>
      </c>
      <c r="F15" s="26"/>
      <c r="G15" s="5" t="s">
        <v>133</v>
      </c>
    </row>
    <row r="16" spans="1:10">
      <c r="A16" s="19"/>
      <c r="B16" s="21" t="s">
        <v>99</v>
      </c>
      <c r="C16" s="20" t="s">
        <v>61</v>
      </c>
      <c r="D16" s="20"/>
      <c r="E16" s="25" t="s">
        <v>75</v>
      </c>
      <c r="F16" s="26"/>
      <c r="G16" s="5" t="s">
        <v>102</v>
      </c>
    </row>
    <row r="17" spans="1:10">
      <c r="A17" s="19"/>
      <c r="B17" s="21"/>
      <c r="C17" s="20"/>
      <c r="D17" s="20"/>
      <c r="E17" s="25" t="s">
        <v>76</v>
      </c>
      <c r="F17" s="26"/>
      <c r="G17" s="5" t="s">
        <v>134</v>
      </c>
      <c r="J17" s="23"/>
    </row>
    <row r="18" spans="1:10">
      <c r="A18" s="24"/>
      <c r="B18" s="86" t="s">
        <v>100</v>
      </c>
      <c r="C18" s="20"/>
      <c r="D18" s="20"/>
      <c r="E18" s="20" t="s">
        <v>77</v>
      </c>
      <c r="F18" s="25"/>
      <c r="G18" s="5" t="s">
        <v>135</v>
      </c>
    </row>
    <row r="19" spans="1:10" ht="29">
      <c r="A19" s="24"/>
      <c r="B19" s="21" t="s">
        <v>97</v>
      </c>
      <c r="C19" s="87" t="s">
        <v>105</v>
      </c>
      <c r="D19" s="20"/>
      <c r="E19" s="27"/>
      <c r="F19" s="25"/>
      <c r="G19" s="5"/>
    </row>
    <row r="20" spans="1:10">
      <c r="A20" s="19"/>
      <c r="B20" s="20" t="s">
        <v>101</v>
      </c>
      <c r="C20" s="20" t="s">
        <v>62</v>
      </c>
      <c r="D20" s="17"/>
      <c r="E20" s="20" t="s">
        <v>78</v>
      </c>
      <c r="F20" s="26"/>
      <c r="G20" s="5"/>
    </row>
    <row r="21" spans="1:10">
      <c r="A21" s="19"/>
      <c r="B21" s="90" t="s">
        <v>102</v>
      </c>
      <c r="C21" s="21" t="s">
        <v>63</v>
      </c>
      <c r="D21" s="17"/>
      <c r="E21" s="20" t="s">
        <v>137</v>
      </c>
      <c r="F21" s="17"/>
      <c r="G21" s="5"/>
    </row>
    <row r="22" spans="1:10">
      <c r="A22" s="19"/>
      <c r="B22" s="20" t="s">
        <v>99</v>
      </c>
      <c r="C22" s="28" t="s">
        <v>64</v>
      </c>
      <c r="D22" s="20"/>
      <c r="E22" s="20" t="s">
        <v>108</v>
      </c>
      <c r="F22" s="20"/>
      <c r="G22" s="5"/>
    </row>
    <row r="23" spans="1:10">
      <c r="A23" s="24"/>
      <c r="B23" s="20"/>
      <c r="C23" s="21" t="s">
        <v>65</v>
      </c>
      <c r="D23" s="20"/>
      <c r="E23" s="27"/>
      <c r="F23" s="20"/>
      <c r="G23" s="5"/>
    </row>
    <row r="24" spans="1:10">
      <c r="A24" s="24"/>
      <c r="B24" s="20" t="s">
        <v>103</v>
      </c>
      <c r="C24" s="21" t="s">
        <v>66</v>
      </c>
      <c r="D24" s="20"/>
      <c r="E24" s="20" t="s">
        <v>109</v>
      </c>
      <c r="F24" s="20"/>
      <c r="G24" s="5"/>
    </row>
    <row r="25" spans="1:10">
      <c r="A25" s="19"/>
      <c r="B25" s="20" t="s">
        <v>104</v>
      </c>
      <c r="C25" s="21" t="s">
        <v>67</v>
      </c>
      <c r="D25" s="17"/>
      <c r="E25" s="20" t="s">
        <v>79</v>
      </c>
      <c r="F25" s="20"/>
      <c r="G25" s="5"/>
    </row>
    <row r="26" spans="1:10">
      <c r="A26" s="19"/>
      <c r="B26" s="20"/>
      <c r="C26" s="21" t="s">
        <v>68</v>
      </c>
      <c r="D26" s="17"/>
      <c r="E26" s="27"/>
      <c r="F26" s="20"/>
      <c r="G26" s="5"/>
    </row>
    <row r="27" spans="1:10">
      <c r="A27" s="19"/>
      <c r="B27" s="20"/>
      <c r="C27" s="21"/>
      <c r="D27" s="20"/>
      <c r="E27" s="20" t="s">
        <v>122</v>
      </c>
      <c r="F27" s="20"/>
      <c r="G27" s="5"/>
    </row>
    <row r="28" spans="1:10">
      <c r="A28" s="19"/>
      <c r="B28" s="20"/>
      <c r="C28" s="21" t="s">
        <v>136</v>
      </c>
      <c r="D28" s="20"/>
      <c r="E28" s="20" t="s">
        <v>80</v>
      </c>
      <c r="F28" s="20"/>
      <c r="G28" s="5"/>
    </row>
    <row r="29" spans="1:10">
      <c r="A29" s="29"/>
      <c r="B29" s="20"/>
      <c r="C29" s="21"/>
      <c r="D29" s="20"/>
      <c r="E29" s="20" t="s">
        <v>81</v>
      </c>
      <c r="F29" s="20"/>
      <c r="G29" s="5"/>
    </row>
    <row r="30" spans="1:10">
      <c r="A30" s="29"/>
      <c r="B30" s="20"/>
      <c r="C30" s="21"/>
      <c r="D30" s="17"/>
      <c r="E30" s="20" t="s">
        <v>82</v>
      </c>
      <c r="F30" s="20"/>
      <c r="G30" s="5"/>
    </row>
    <row r="31" spans="1:10">
      <c r="A31" s="30"/>
      <c r="B31" s="20"/>
      <c r="C31" s="20"/>
      <c r="D31" s="20"/>
      <c r="E31" s="20" t="s">
        <v>123</v>
      </c>
      <c r="F31" s="20"/>
      <c r="G31" s="5"/>
    </row>
    <row r="32" spans="1:10" ht="29">
      <c r="A32" s="29"/>
      <c r="B32" s="20"/>
      <c r="C32" s="20"/>
      <c r="D32" s="20"/>
      <c r="E32" s="91" t="s">
        <v>110</v>
      </c>
      <c r="F32" s="20"/>
      <c r="G32" s="5"/>
    </row>
    <row r="33" spans="1:7">
      <c r="A33" s="29"/>
      <c r="B33" s="20"/>
      <c r="C33" s="20"/>
      <c r="D33" s="20"/>
      <c r="E33" s="20"/>
      <c r="F33" s="20"/>
      <c r="G33" s="5"/>
    </row>
    <row r="34" spans="1:7">
      <c r="A34" s="29"/>
      <c r="B34" s="21"/>
      <c r="C34" s="20"/>
      <c r="D34" s="20"/>
      <c r="E34" s="20"/>
      <c r="F34" s="20"/>
      <c r="G34" s="5"/>
    </row>
    <row r="35" spans="1:7">
      <c r="A35" s="30"/>
      <c r="B35" s="17"/>
      <c r="C35" s="20"/>
      <c r="D35" s="20"/>
      <c r="E35" s="20"/>
      <c r="F35" s="20"/>
      <c r="G35" s="5"/>
    </row>
    <row r="36" spans="1:7">
      <c r="A36" s="29"/>
      <c r="B36" s="20"/>
      <c r="C36" s="20"/>
      <c r="D36" s="20"/>
      <c r="E36" s="20"/>
      <c r="F36" s="20"/>
      <c r="G36" s="5"/>
    </row>
    <row r="37" spans="1:7">
      <c r="A37" s="29"/>
      <c r="B37" s="21"/>
      <c r="C37" s="20"/>
      <c r="D37" s="20"/>
      <c r="E37" s="20"/>
      <c r="F37" s="20"/>
      <c r="G37" s="5"/>
    </row>
    <row r="38" spans="1:7">
      <c r="A38" s="29"/>
      <c r="B38" s="20"/>
      <c r="C38" s="20"/>
      <c r="D38" s="20"/>
      <c r="E38" s="20"/>
      <c r="F38" s="20"/>
      <c r="G38" s="5"/>
    </row>
    <row r="39" spans="1:7">
      <c r="A39" s="29"/>
      <c r="B39" s="20"/>
      <c r="C39" s="20"/>
      <c r="D39" s="20"/>
      <c r="E39" s="20"/>
      <c r="F39" s="20"/>
      <c r="G39" s="5"/>
    </row>
    <row r="40" spans="1:7">
      <c r="A40" s="29"/>
      <c r="B40" s="20"/>
      <c r="C40" s="20"/>
      <c r="D40" s="20"/>
      <c r="E40" s="20"/>
      <c r="F40" s="20"/>
      <c r="G40" s="5"/>
    </row>
    <row r="41" spans="1:7">
      <c r="A41" s="30"/>
      <c r="B41" s="20"/>
      <c r="C41" s="20"/>
      <c r="D41" s="20"/>
      <c r="E41" s="20"/>
      <c r="F41" s="20"/>
      <c r="G41" s="5"/>
    </row>
    <row r="42" spans="1:7">
      <c r="A42" s="29"/>
      <c r="B42" s="28"/>
      <c r="C42" s="20"/>
      <c r="D42" s="20"/>
      <c r="E42" s="17"/>
      <c r="F42" s="20"/>
      <c r="G42" s="5"/>
    </row>
    <row r="43" spans="1:7">
      <c r="A43" s="19"/>
      <c r="B43" s="20"/>
      <c r="C43" s="20"/>
      <c r="D43" s="20"/>
      <c r="E43" s="20"/>
      <c r="F43" s="20"/>
      <c r="G43" s="5"/>
    </row>
    <row r="44" spans="1:7">
      <c r="A44" s="24"/>
      <c r="B44" s="20"/>
      <c r="C44" s="20"/>
      <c r="D44" s="20"/>
      <c r="E44" s="20"/>
      <c r="F44" s="20"/>
      <c r="G44" s="5"/>
    </row>
    <row r="45" spans="1:7">
      <c r="A45" s="19"/>
      <c r="B45" s="20"/>
      <c r="C45" s="20"/>
      <c r="D45" s="26"/>
      <c r="E45" s="20"/>
      <c r="F45" s="20"/>
      <c r="G45" s="5"/>
    </row>
    <row r="46" spans="1:7" ht="16" thickBot="1">
      <c r="A46" s="31"/>
      <c r="B46" s="32"/>
      <c r="C46" s="33"/>
      <c r="D46" s="34"/>
      <c r="E46" s="33"/>
      <c r="F46" s="33"/>
      <c r="G46" s="35"/>
    </row>
    <row r="47" spans="1:7" ht="17" thickTop="1" thickBot="1">
      <c r="A47" s="31"/>
      <c r="B47" s="32"/>
      <c r="C47" s="33"/>
      <c r="D47" s="34"/>
      <c r="E47" s="33"/>
      <c r="F47" s="33"/>
      <c r="G47" s="35"/>
    </row>
    <row r="48" spans="1:7" ht="16" thickTop="1">
      <c r="D48" s="36"/>
    </row>
    <row r="49" spans="4:4">
      <c r="D49" s="37"/>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23"/>
    </row>
  </sheetData>
  <mergeCells count="2">
    <mergeCell ref="E2:E5"/>
    <mergeCell ref="G2:G5"/>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F16D-318C-6A4E-85C6-37CF5A648436}">
  <dimension ref="A1:J66"/>
  <sheetViews>
    <sheetView workbookViewId="0"/>
  </sheetViews>
  <sheetFormatPr baseColWidth="10" defaultColWidth="8.83203125" defaultRowHeight="15"/>
  <cols>
    <col min="1" max="7" width="37.33203125" customWidth="1"/>
    <col min="257" max="263" width="21.6640625" customWidth="1"/>
    <col min="513" max="519" width="21.6640625" customWidth="1"/>
    <col min="769" max="775" width="21.6640625" customWidth="1"/>
    <col min="1025" max="1031" width="21.6640625" customWidth="1"/>
    <col min="1281" max="1287" width="21.6640625" customWidth="1"/>
    <col min="1537" max="1543" width="21.6640625" customWidth="1"/>
    <col min="1793" max="1799" width="21.6640625" customWidth="1"/>
    <col min="2049" max="2055" width="21.6640625" customWidth="1"/>
    <col min="2305" max="2311" width="21.6640625" customWidth="1"/>
    <col min="2561" max="2567" width="21.6640625" customWidth="1"/>
    <col min="2817" max="2823" width="21.6640625" customWidth="1"/>
    <col min="3073" max="3079" width="21.6640625" customWidth="1"/>
    <col min="3329" max="3335" width="21.6640625" customWidth="1"/>
    <col min="3585" max="3591" width="21.6640625" customWidth="1"/>
    <col min="3841" max="3847" width="21.6640625" customWidth="1"/>
    <col min="4097" max="4103" width="21.6640625" customWidth="1"/>
    <col min="4353" max="4359" width="21.6640625" customWidth="1"/>
    <col min="4609" max="4615" width="21.6640625" customWidth="1"/>
    <col min="4865" max="4871" width="21.6640625" customWidth="1"/>
    <col min="5121" max="5127" width="21.6640625" customWidth="1"/>
    <col min="5377" max="5383" width="21.6640625" customWidth="1"/>
    <col min="5633" max="5639" width="21.6640625" customWidth="1"/>
    <col min="5889" max="5895" width="21.6640625" customWidth="1"/>
    <col min="6145" max="6151" width="21.6640625" customWidth="1"/>
    <col min="6401" max="6407" width="21.6640625" customWidth="1"/>
    <col min="6657" max="6663" width="21.6640625" customWidth="1"/>
    <col min="6913" max="6919" width="21.6640625" customWidth="1"/>
    <col min="7169" max="7175" width="21.6640625" customWidth="1"/>
    <col min="7425" max="7431" width="21.6640625" customWidth="1"/>
    <col min="7681" max="7687" width="21.6640625" customWidth="1"/>
    <col min="7937" max="7943" width="21.6640625" customWidth="1"/>
    <col min="8193" max="8199" width="21.6640625" customWidth="1"/>
    <col min="8449" max="8455" width="21.6640625" customWidth="1"/>
    <col min="8705" max="8711" width="21.6640625" customWidth="1"/>
    <col min="8961" max="8967" width="21.6640625" customWidth="1"/>
    <col min="9217" max="9223" width="21.6640625" customWidth="1"/>
    <col min="9473" max="9479" width="21.6640625" customWidth="1"/>
    <col min="9729" max="9735" width="21.6640625" customWidth="1"/>
    <col min="9985" max="9991" width="21.6640625" customWidth="1"/>
    <col min="10241" max="10247" width="21.6640625" customWidth="1"/>
    <col min="10497" max="10503" width="21.6640625" customWidth="1"/>
    <col min="10753" max="10759" width="21.6640625" customWidth="1"/>
    <col min="11009" max="11015" width="21.6640625" customWidth="1"/>
    <col min="11265" max="11271" width="21.6640625" customWidth="1"/>
    <col min="11521" max="11527" width="21.6640625" customWidth="1"/>
    <col min="11777" max="11783" width="21.6640625" customWidth="1"/>
    <col min="12033" max="12039" width="21.6640625" customWidth="1"/>
    <col min="12289" max="12295" width="21.6640625" customWidth="1"/>
    <col min="12545" max="12551" width="21.6640625" customWidth="1"/>
    <col min="12801" max="12807" width="21.6640625" customWidth="1"/>
    <col min="13057" max="13063" width="21.6640625" customWidth="1"/>
    <col min="13313" max="13319" width="21.6640625" customWidth="1"/>
    <col min="13569" max="13575" width="21.6640625" customWidth="1"/>
    <col min="13825" max="13831" width="21.6640625" customWidth="1"/>
    <col min="14081" max="14087" width="21.6640625" customWidth="1"/>
    <col min="14337" max="14343" width="21.6640625" customWidth="1"/>
    <col min="14593" max="14599" width="21.6640625" customWidth="1"/>
    <col min="14849" max="14855" width="21.6640625" customWidth="1"/>
    <col min="15105" max="15111" width="21.6640625" customWidth="1"/>
    <col min="15361" max="15367" width="21.6640625" customWidth="1"/>
    <col min="15617" max="15623" width="21.6640625" customWidth="1"/>
    <col min="15873" max="15879" width="21.6640625" customWidth="1"/>
    <col min="16129" max="16135" width="21.6640625" customWidth="1"/>
  </cols>
  <sheetData>
    <row r="1" spans="1:10" ht="18" thickTop="1" thickBot="1">
      <c r="A1" s="1" t="s">
        <v>88</v>
      </c>
      <c r="B1" s="2"/>
      <c r="C1" s="2"/>
      <c r="D1" s="2"/>
      <c r="E1" s="40" t="s">
        <v>2</v>
      </c>
      <c r="F1" s="2"/>
      <c r="G1" s="40" t="s">
        <v>3</v>
      </c>
    </row>
    <row r="2" spans="1:10" ht="15" customHeight="1">
      <c r="A2" s="3"/>
      <c r="B2" s="4"/>
      <c r="C2" s="4"/>
      <c r="D2" s="4"/>
      <c r="E2" s="94" t="s">
        <v>86</v>
      </c>
      <c r="F2" s="4"/>
      <c r="G2" s="97"/>
    </row>
    <row r="3" spans="1:10">
      <c r="A3" s="6" t="s">
        <v>84</v>
      </c>
      <c r="B3" s="7"/>
      <c r="C3" s="8" t="s">
        <v>0</v>
      </c>
      <c r="D3" s="8">
        <v>1</v>
      </c>
      <c r="E3" s="95"/>
      <c r="F3" s="8"/>
      <c r="G3" s="95"/>
    </row>
    <row r="4" spans="1:10">
      <c r="A4" s="6" t="s">
        <v>85</v>
      </c>
      <c r="B4" s="4"/>
      <c r="C4" s="8" t="s">
        <v>1</v>
      </c>
      <c r="D4" s="8" t="s">
        <v>91</v>
      </c>
      <c r="E4" s="95"/>
      <c r="G4" s="95"/>
    </row>
    <row r="5" spans="1:10" ht="16" thickBot="1">
      <c r="A5" s="10"/>
      <c r="B5" s="11"/>
      <c r="C5" s="11"/>
      <c r="D5" s="11"/>
      <c r="E5" s="96"/>
      <c r="F5" s="11"/>
      <c r="G5" s="96"/>
    </row>
    <row r="6" spans="1:10" ht="17" thickTop="1" thickBot="1">
      <c r="A6" s="12" t="s">
        <v>4</v>
      </c>
      <c r="B6" s="13" t="s">
        <v>5</v>
      </c>
      <c r="C6" s="13" t="s">
        <v>6</v>
      </c>
      <c r="D6" s="13" t="s">
        <v>7</v>
      </c>
      <c r="E6" s="41" t="s">
        <v>8</v>
      </c>
      <c r="F6" s="13" t="s">
        <v>9</v>
      </c>
      <c r="G6" s="39" t="s">
        <v>10</v>
      </c>
    </row>
    <row r="7" spans="1:10" ht="16" thickTop="1">
      <c r="A7" s="14"/>
      <c r="B7" s="15"/>
      <c r="C7" s="16"/>
      <c r="D7" s="17"/>
      <c r="E7" s="38"/>
      <c r="F7" s="15"/>
      <c r="G7" s="18"/>
    </row>
    <row r="8" spans="1:10">
      <c r="A8" s="19"/>
      <c r="B8" s="43" t="s">
        <v>55</v>
      </c>
      <c r="C8" s="86" t="s">
        <v>56</v>
      </c>
      <c r="D8" s="43" t="s">
        <v>54</v>
      </c>
      <c r="E8" s="43" t="s">
        <v>106</v>
      </c>
      <c r="F8" s="43" t="s">
        <v>111</v>
      </c>
      <c r="G8" s="22" t="s">
        <v>113</v>
      </c>
      <c r="J8" s="23"/>
    </row>
    <row r="9" spans="1:10">
      <c r="A9" s="42" t="s">
        <v>53</v>
      </c>
      <c r="B9" s="17"/>
      <c r="C9" s="44"/>
      <c r="D9" s="43"/>
      <c r="E9" s="89" t="s">
        <v>69</v>
      </c>
      <c r="F9" s="43"/>
      <c r="G9" s="5"/>
    </row>
    <row r="10" spans="1:10">
      <c r="A10" s="19"/>
      <c r="B10" s="43" t="s">
        <v>93</v>
      </c>
      <c r="C10" s="20" t="s">
        <v>57</v>
      </c>
      <c r="D10" s="20"/>
      <c r="E10" s="20" t="s">
        <v>107</v>
      </c>
      <c r="F10" s="20" t="s">
        <v>112</v>
      </c>
      <c r="G10" s="9" t="s">
        <v>126</v>
      </c>
    </row>
    <row r="11" spans="1:10">
      <c r="A11" s="24"/>
      <c r="B11" s="88" t="s">
        <v>94</v>
      </c>
      <c r="C11" s="17"/>
      <c r="D11" s="20"/>
      <c r="E11" s="20" t="s">
        <v>70</v>
      </c>
      <c r="F11" s="20"/>
      <c r="G11" s="9"/>
      <c r="J11" s="23"/>
    </row>
    <row r="12" spans="1:10">
      <c r="A12" s="19"/>
      <c r="B12" s="43" t="s">
        <v>119</v>
      </c>
      <c r="C12" s="17" t="s">
        <v>58</v>
      </c>
      <c r="D12" s="20"/>
      <c r="E12" s="20" t="s">
        <v>71</v>
      </c>
      <c r="F12" s="20"/>
      <c r="G12" s="5" t="s">
        <v>127</v>
      </c>
    </row>
    <row r="13" spans="1:10">
      <c r="A13" s="24"/>
      <c r="B13" s="92">
        <v>250</v>
      </c>
      <c r="C13" s="17"/>
      <c r="D13" s="20"/>
      <c r="E13" s="25" t="s">
        <v>72</v>
      </c>
      <c r="F13" s="20"/>
      <c r="G13" s="5" t="s">
        <v>128</v>
      </c>
    </row>
    <row r="14" spans="1:10">
      <c r="A14" s="19"/>
      <c r="B14" s="20" t="s">
        <v>114</v>
      </c>
      <c r="C14" s="20" t="s">
        <v>59</v>
      </c>
      <c r="D14" s="17"/>
      <c r="E14" s="25" t="s">
        <v>73</v>
      </c>
      <c r="F14" s="20"/>
      <c r="G14" s="5" t="s">
        <v>129</v>
      </c>
    </row>
    <row r="15" spans="1:10">
      <c r="A15" s="19"/>
      <c r="B15" s="20" t="s">
        <v>115</v>
      </c>
      <c r="C15" s="17" t="s">
        <v>60</v>
      </c>
      <c r="D15" s="20"/>
      <c r="E15" s="25" t="s">
        <v>74</v>
      </c>
      <c r="F15" s="26"/>
      <c r="G15" s="5"/>
    </row>
    <row r="16" spans="1:10">
      <c r="A16" s="19"/>
      <c r="B16" s="20" t="s">
        <v>116</v>
      </c>
      <c r="C16" s="20" t="s">
        <v>61</v>
      </c>
      <c r="D16" s="20"/>
      <c r="E16" s="25" t="s">
        <v>75</v>
      </c>
      <c r="F16" s="26"/>
      <c r="G16" s="5"/>
    </row>
    <row r="17" spans="1:10">
      <c r="A17" s="19"/>
      <c r="B17" s="20" t="s">
        <v>83</v>
      </c>
      <c r="C17" s="20"/>
      <c r="D17" s="20"/>
      <c r="E17" s="25" t="s">
        <v>76</v>
      </c>
      <c r="F17" s="26"/>
      <c r="G17" s="5"/>
      <c r="J17" s="23"/>
    </row>
    <row r="18" spans="1:10">
      <c r="A18" s="24"/>
      <c r="B18" s="92">
        <v>250</v>
      </c>
      <c r="C18" s="20"/>
      <c r="D18" s="20"/>
      <c r="E18" s="20" t="s">
        <v>77</v>
      </c>
      <c r="F18" s="25"/>
      <c r="G18" s="5"/>
    </row>
    <row r="19" spans="1:10" ht="29">
      <c r="A19" s="24"/>
      <c r="B19" s="20" t="s">
        <v>117</v>
      </c>
      <c r="C19" s="87" t="s">
        <v>121</v>
      </c>
      <c r="D19" s="20"/>
      <c r="E19" s="20" t="s">
        <v>124</v>
      </c>
      <c r="F19" s="25"/>
      <c r="G19" s="5"/>
    </row>
    <row r="20" spans="1:10">
      <c r="A20" s="19"/>
      <c r="C20" s="20" t="s">
        <v>62</v>
      </c>
      <c r="D20" s="17"/>
      <c r="E20" s="20" t="s">
        <v>125</v>
      </c>
      <c r="F20" s="26"/>
      <c r="G20" s="5"/>
    </row>
    <row r="21" spans="1:10">
      <c r="A21" s="19"/>
      <c r="B21" s="90"/>
      <c r="C21" s="21" t="s">
        <v>63</v>
      </c>
      <c r="D21" s="17"/>
      <c r="E21" s="20"/>
      <c r="F21" s="17"/>
      <c r="G21" s="5"/>
    </row>
    <row r="22" spans="1:10">
      <c r="A22" s="19"/>
      <c r="B22" s="20" t="s">
        <v>118</v>
      </c>
      <c r="C22" s="28" t="s">
        <v>64</v>
      </c>
      <c r="D22" s="20"/>
      <c r="E22" s="20" t="s">
        <v>109</v>
      </c>
      <c r="F22" s="20"/>
      <c r="G22" s="5"/>
    </row>
    <row r="23" spans="1:10">
      <c r="A23" s="24"/>
      <c r="B23" s="92">
        <v>150</v>
      </c>
      <c r="C23" s="21" t="s">
        <v>65</v>
      </c>
      <c r="D23" s="20"/>
      <c r="E23" s="20" t="s">
        <v>79</v>
      </c>
      <c r="F23" s="20"/>
      <c r="G23" s="5"/>
    </row>
    <row r="24" spans="1:10">
      <c r="A24" s="24"/>
      <c r="B24" s="20" t="s">
        <v>114</v>
      </c>
      <c r="C24" s="21" t="s">
        <v>66</v>
      </c>
      <c r="D24" s="20"/>
      <c r="F24" s="20"/>
      <c r="G24" s="5"/>
    </row>
    <row r="25" spans="1:10">
      <c r="A25" s="19"/>
      <c r="B25" s="20" t="s">
        <v>120</v>
      </c>
      <c r="C25" s="21" t="s">
        <v>67</v>
      </c>
      <c r="D25" s="17"/>
      <c r="F25" s="20"/>
      <c r="G25" s="5"/>
    </row>
    <row r="26" spans="1:10">
      <c r="A26" s="19"/>
      <c r="B26" s="20" t="s">
        <v>116</v>
      </c>
      <c r="C26" s="21" t="s">
        <v>68</v>
      </c>
      <c r="D26" s="17"/>
      <c r="E26" s="27"/>
      <c r="F26" s="20"/>
      <c r="G26" s="5"/>
    </row>
    <row r="27" spans="1:10">
      <c r="A27" s="19"/>
      <c r="B27" s="20" t="s">
        <v>83</v>
      </c>
      <c r="C27" s="21"/>
      <c r="D27" s="20"/>
      <c r="E27" s="20" t="s">
        <v>122</v>
      </c>
      <c r="F27" s="20"/>
      <c r="G27" s="5"/>
    </row>
    <row r="28" spans="1:10">
      <c r="A28" s="19"/>
      <c r="B28" s="92">
        <v>150</v>
      </c>
      <c r="C28" s="21"/>
      <c r="D28" s="20"/>
      <c r="E28" s="20" t="s">
        <v>80</v>
      </c>
      <c r="F28" s="20"/>
      <c r="G28" s="5"/>
    </row>
    <row r="29" spans="1:10">
      <c r="A29" s="29"/>
      <c r="B29" s="20" t="s">
        <v>117</v>
      </c>
      <c r="C29" s="21" t="s">
        <v>136</v>
      </c>
      <c r="D29" s="20"/>
      <c r="E29" s="20" t="s">
        <v>81</v>
      </c>
      <c r="F29" s="20"/>
      <c r="G29" s="5"/>
    </row>
    <row r="30" spans="1:10">
      <c r="A30" s="29"/>
      <c r="B30" s="20"/>
      <c r="C30" s="21"/>
      <c r="D30" s="17"/>
      <c r="E30" s="20" t="s">
        <v>82</v>
      </c>
      <c r="F30" s="20"/>
      <c r="G30" s="5"/>
    </row>
    <row r="31" spans="1:10">
      <c r="A31" s="30"/>
      <c r="B31" s="20"/>
      <c r="C31" s="20"/>
      <c r="D31" s="20"/>
      <c r="E31" s="20" t="s">
        <v>123</v>
      </c>
      <c r="F31" s="20"/>
      <c r="G31" s="5"/>
    </row>
    <row r="32" spans="1:10" ht="29">
      <c r="A32" s="29"/>
      <c r="B32" s="20"/>
      <c r="C32" s="20"/>
      <c r="D32" s="20"/>
      <c r="E32" s="91" t="s">
        <v>110</v>
      </c>
      <c r="F32" s="20"/>
      <c r="G32" s="5"/>
    </row>
    <row r="33" spans="1:7">
      <c r="A33" s="29"/>
      <c r="B33" s="20"/>
      <c r="C33" s="20"/>
      <c r="D33" s="20"/>
      <c r="E33" s="20"/>
      <c r="F33" s="20"/>
      <c r="G33" s="5"/>
    </row>
    <row r="34" spans="1:7">
      <c r="A34" s="29"/>
      <c r="B34" s="21"/>
      <c r="C34" s="20"/>
      <c r="D34" s="20"/>
      <c r="E34" s="20"/>
      <c r="F34" s="20"/>
      <c r="G34" s="5"/>
    </row>
    <row r="35" spans="1:7">
      <c r="A35" s="30"/>
      <c r="B35" s="17"/>
      <c r="C35" s="20"/>
      <c r="D35" s="20"/>
      <c r="E35" s="20"/>
      <c r="F35" s="20"/>
      <c r="G35" s="5"/>
    </row>
    <row r="36" spans="1:7">
      <c r="A36" s="29"/>
      <c r="B36" s="20"/>
      <c r="C36" s="20"/>
      <c r="D36" s="20"/>
      <c r="E36" s="20"/>
      <c r="F36" s="20"/>
      <c r="G36" s="5"/>
    </row>
    <row r="37" spans="1:7">
      <c r="A37" s="29"/>
      <c r="B37" s="21"/>
      <c r="C37" s="20"/>
      <c r="D37" s="20"/>
      <c r="E37" s="20"/>
      <c r="F37" s="20"/>
      <c r="G37" s="5"/>
    </row>
    <row r="38" spans="1:7">
      <c r="A38" s="29"/>
      <c r="B38" s="20"/>
      <c r="C38" s="20"/>
      <c r="D38" s="20"/>
      <c r="E38" s="20"/>
      <c r="F38" s="20"/>
      <c r="G38" s="5"/>
    </row>
    <row r="39" spans="1:7">
      <c r="A39" s="29"/>
      <c r="B39" s="20"/>
      <c r="C39" s="20"/>
      <c r="D39" s="20"/>
      <c r="E39" s="20"/>
      <c r="F39" s="20"/>
      <c r="G39" s="5"/>
    </row>
    <row r="40" spans="1:7">
      <c r="A40" s="29"/>
      <c r="B40" s="20"/>
      <c r="C40" s="20"/>
      <c r="D40" s="20"/>
      <c r="E40" s="20"/>
      <c r="F40" s="20"/>
      <c r="G40" s="5"/>
    </row>
    <row r="41" spans="1:7">
      <c r="A41" s="30"/>
      <c r="B41" s="20"/>
      <c r="C41" s="20"/>
      <c r="D41" s="20"/>
      <c r="E41" s="20"/>
      <c r="F41" s="20"/>
      <c r="G41" s="5"/>
    </row>
    <row r="42" spans="1:7">
      <c r="A42" s="29"/>
      <c r="B42" s="28"/>
      <c r="C42" s="20"/>
      <c r="D42" s="20"/>
      <c r="E42" s="17"/>
      <c r="F42" s="20"/>
      <c r="G42" s="5"/>
    </row>
    <row r="43" spans="1:7">
      <c r="A43" s="19"/>
      <c r="B43" s="20"/>
      <c r="C43" s="20"/>
      <c r="D43" s="20"/>
      <c r="E43" s="20"/>
      <c r="F43" s="20"/>
      <c r="G43" s="5"/>
    </row>
    <row r="44" spans="1:7">
      <c r="A44" s="24"/>
      <c r="B44" s="20"/>
      <c r="C44" s="20"/>
      <c r="D44" s="20"/>
      <c r="E44" s="20"/>
      <c r="F44" s="20"/>
      <c r="G44" s="5"/>
    </row>
    <row r="45" spans="1:7">
      <c r="A45" s="19"/>
      <c r="B45" s="20"/>
      <c r="C45" s="20"/>
      <c r="D45" s="26"/>
      <c r="E45" s="20"/>
      <c r="F45" s="20"/>
      <c r="G45" s="5"/>
    </row>
    <row r="46" spans="1:7" ht="16" thickBot="1">
      <c r="A46" s="31"/>
      <c r="B46" s="32"/>
      <c r="C46" s="33"/>
      <c r="D46" s="34"/>
      <c r="E46" s="33"/>
      <c r="F46" s="33"/>
      <c r="G46" s="35"/>
    </row>
    <row r="47" spans="1:7" ht="17" thickTop="1" thickBot="1">
      <c r="A47" s="31"/>
      <c r="B47" s="32"/>
      <c r="C47" s="33"/>
      <c r="D47" s="34"/>
      <c r="E47" s="33"/>
      <c r="F47" s="33"/>
      <c r="G47" s="35"/>
    </row>
    <row r="48" spans="1:7" ht="16" thickTop="1">
      <c r="D48" s="36"/>
    </row>
    <row r="49" spans="4:4">
      <c r="D49" s="37"/>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23"/>
    </row>
  </sheetData>
  <mergeCells count="2">
    <mergeCell ref="E2:E5"/>
    <mergeCell ref="G2:G5"/>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54C9-8CF3-EF4C-B2CF-3695E0F64853}">
  <dimension ref="A1:J66"/>
  <sheetViews>
    <sheetView workbookViewId="0"/>
  </sheetViews>
  <sheetFormatPr baseColWidth="10" defaultColWidth="8.83203125" defaultRowHeight="15"/>
  <cols>
    <col min="1" max="7" width="37.33203125" customWidth="1"/>
    <col min="257" max="263" width="21.6640625" customWidth="1"/>
    <col min="513" max="519" width="21.6640625" customWidth="1"/>
    <col min="769" max="775" width="21.6640625" customWidth="1"/>
    <col min="1025" max="1031" width="21.6640625" customWidth="1"/>
    <col min="1281" max="1287" width="21.6640625" customWidth="1"/>
    <col min="1537" max="1543" width="21.6640625" customWidth="1"/>
    <col min="1793" max="1799" width="21.6640625" customWidth="1"/>
    <col min="2049" max="2055" width="21.6640625" customWidth="1"/>
    <col min="2305" max="2311" width="21.6640625" customWidth="1"/>
    <col min="2561" max="2567" width="21.6640625" customWidth="1"/>
    <col min="2817" max="2823" width="21.6640625" customWidth="1"/>
    <col min="3073" max="3079" width="21.6640625" customWidth="1"/>
    <col min="3329" max="3335" width="21.6640625" customWidth="1"/>
    <col min="3585" max="3591" width="21.6640625" customWidth="1"/>
    <col min="3841" max="3847" width="21.6640625" customWidth="1"/>
    <col min="4097" max="4103" width="21.6640625" customWidth="1"/>
    <col min="4353" max="4359" width="21.6640625" customWidth="1"/>
    <col min="4609" max="4615" width="21.6640625" customWidth="1"/>
    <col min="4865" max="4871" width="21.6640625" customWidth="1"/>
    <col min="5121" max="5127" width="21.6640625" customWidth="1"/>
    <col min="5377" max="5383" width="21.6640625" customWidth="1"/>
    <col min="5633" max="5639" width="21.6640625" customWidth="1"/>
    <col min="5889" max="5895" width="21.6640625" customWidth="1"/>
    <col min="6145" max="6151" width="21.6640625" customWidth="1"/>
    <col min="6401" max="6407" width="21.6640625" customWidth="1"/>
    <col min="6657" max="6663" width="21.6640625" customWidth="1"/>
    <col min="6913" max="6919" width="21.6640625" customWidth="1"/>
    <col min="7169" max="7175" width="21.6640625" customWidth="1"/>
    <col min="7425" max="7431" width="21.6640625" customWidth="1"/>
    <col min="7681" max="7687" width="21.6640625" customWidth="1"/>
    <col min="7937" max="7943" width="21.6640625" customWidth="1"/>
    <col min="8193" max="8199" width="21.6640625" customWidth="1"/>
    <col min="8449" max="8455" width="21.6640625" customWidth="1"/>
    <col min="8705" max="8711" width="21.6640625" customWidth="1"/>
    <col min="8961" max="8967" width="21.6640625" customWidth="1"/>
    <col min="9217" max="9223" width="21.6640625" customWidth="1"/>
    <col min="9473" max="9479" width="21.6640625" customWidth="1"/>
    <col min="9729" max="9735" width="21.6640625" customWidth="1"/>
    <col min="9985" max="9991" width="21.6640625" customWidth="1"/>
    <col min="10241" max="10247" width="21.6640625" customWidth="1"/>
    <col min="10497" max="10503" width="21.6640625" customWidth="1"/>
    <col min="10753" max="10759" width="21.6640625" customWidth="1"/>
    <col min="11009" max="11015" width="21.6640625" customWidth="1"/>
    <col min="11265" max="11271" width="21.6640625" customWidth="1"/>
    <col min="11521" max="11527" width="21.6640625" customWidth="1"/>
    <col min="11777" max="11783" width="21.6640625" customWidth="1"/>
    <col min="12033" max="12039" width="21.6640625" customWidth="1"/>
    <col min="12289" max="12295" width="21.6640625" customWidth="1"/>
    <col min="12545" max="12551" width="21.6640625" customWidth="1"/>
    <col min="12801" max="12807" width="21.6640625" customWidth="1"/>
    <col min="13057" max="13063" width="21.6640625" customWidth="1"/>
    <col min="13313" max="13319" width="21.6640625" customWidth="1"/>
    <col min="13569" max="13575" width="21.6640625" customWidth="1"/>
    <col min="13825" max="13831" width="21.6640625" customWidth="1"/>
    <col min="14081" max="14087" width="21.6640625" customWidth="1"/>
    <col min="14337" max="14343" width="21.6640625" customWidth="1"/>
    <col min="14593" max="14599" width="21.6640625" customWidth="1"/>
    <col min="14849" max="14855" width="21.6640625" customWidth="1"/>
    <col min="15105" max="15111" width="21.6640625" customWidth="1"/>
    <col min="15361" max="15367" width="21.6640625" customWidth="1"/>
    <col min="15617" max="15623" width="21.6640625" customWidth="1"/>
    <col min="15873" max="15879" width="21.6640625" customWidth="1"/>
    <col min="16129" max="16135" width="21.6640625" customWidth="1"/>
  </cols>
  <sheetData>
    <row r="1" spans="1:10" ht="18" thickTop="1" thickBot="1">
      <c r="A1" s="1" t="s">
        <v>88</v>
      </c>
      <c r="B1" s="2"/>
      <c r="C1" s="2"/>
      <c r="D1" s="2"/>
      <c r="E1" s="40" t="s">
        <v>2</v>
      </c>
      <c r="F1" s="2"/>
      <c r="G1" s="40" t="s">
        <v>3</v>
      </c>
    </row>
    <row r="2" spans="1:10" ht="15" customHeight="1">
      <c r="A2" s="3"/>
      <c r="B2" s="4"/>
      <c r="C2" s="4"/>
      <c r="D2" s="4"/>
      <c r="E2" s="94" t="s">
        <v>86</v>
      </c>
      <c r="F2" s="4"/>
      <c r="G2" s="97"/>
    </row>
    <row r="3" spans="1:10">
      <c r="A3" s="6" t="s">
        <v>84</v>
      </c>
      <c r="B3" s="7"/>
      <c r="C3" s="8" t="s">
        <v>0</v>
      </c>
      <c r="D3" s="8">
        <v>1</v>
      </c>
      <c r="E3" s="95"/>
      <c r="F3" s="8"/>
      <c r="G3" s="95"/>
    </row>
    <row r="4" spans="1:10">
      <c r="A4" s="6" t="s">
        <v>85</v>
      </c>
      <c r="B4" s="4"/>
      <c r="C4" s="8" t="s">
        <v>1</v>
      </c>
      <c r="D4" s="8" t="s">
        <v>92</v>
      </c>
      <c r="E4" s="95"/>
      <c r="G4" s="95"/>
    </row>
    <row r="5" spans="1:10" ht="16" thickBot="1">
      <c r="A5" s="10"/>
      <c r="B5" s="11"/>
      <c r="C5" s="11"/>
      <c r="D5" s="11"/>
      <c r="E5" s="96"/>
      <c r="F5" s="11"/>
      <c r="G5" s="96"/>
    </row>
    <row r="6" spans="1:10" ht="17" thickTop="1" thickBot="1">
      <c r="A6" s="12" t="s">
        <v>4</v>
      </c>
      <c r="B6" s="13" t="s">
        <v>5</v>
      </c>
      <c r="C6" s="13" t="s">
        <v>6</v>
      </c>
      <c r="D6" s="13" t="s">
        <v>7</v>
      </c>
      <c r="E6" s="41" t="s">
        <v>8</v>
      </c>
      <c r="F6" s="13" t="s">
        <v>9</v>
      </c>
      <c r="G6" s="39" t="s">
        <v>10</v>
      </c>
    </row>
    <row r="7" spans="1:10" ht="16" thickTop="1">
      <c r="A7" s="14"/>
      <c r="B7" s="15"/>
      <c r="C7" s="16"/>
      <c r="D7" s="17"/>
      <c r="E7" s="38"/>
      <c r="F7" s="15"/>
      <c r="G7" s="18"/>
    </row>
    <row r="8" spans="1:10">
      <c r="A8" s="19"/>
      <c r="B8" s="43" t="s">
        <v>55</v>
      </c>
      <c r="C8" s="86" t="s">
        <v>56</v>
      </c>
      <c r="D8" s="43" t="s">
        <v>54</v>
      </c>
      <c r="E8" s="43" t="s">
        <v>106</v>
      </c>
      <c r="F8" s="43" t="s">
        <v>111</v>
      </c>
      <c r="G8" s="22" t="s">
        <v>113</v>
      </c>
      <c r="J8" s="23"/>
    </row>
    <row r="9" spans="1:10">
      <c r="A9" s="42" t="s">
        <v>53</v>
      </c>
      <c r="B9" s="17"/>
      <c r="C9" s="44"/>
      <c r="D9" s="43"/>
      <c r="E9" s="89" t="s">
        <v>69</v>
      </c>
      <c r="F9" s="43"/>
      <c r="G9" s="5"/>
    </row>
    <row r="10" spans="1:10">
      <c r="A10" s="19"/>
      <c r="B10" s="43" t="s">
        <v>93</v>
      </c>
      <c r="C10" s="20" t="s">
        <v>57</v>
      </c>
      <c r="D10" s="20"/>
      <c r="E10" s="20" t="s">
        <v>107</v>
      </c>
      <c r="F10" s="20" t="s">
        <v>112</v>
      </c>
      <c r="G10" s="9" t="s">
        <v>130</v>
      </c>
    </row>
    <row r="11" spans="1:10">
      <c r="A11" s="24"/>
      <c r="B11" s="88" t="s">
        <v>94</v>
      </c>
      <c r="C11" s="17"/>
      <c r="D11" s="20"/>
      <c r="E11" s="20" t="s">
        <v>70</v>
      </c>
      <c r="F11" s="20"/>
      <c r="G11" s="9"/>
      <c r="J11" s="23"/>
    </row>
    <row r="12" spans="1:10" ht="29">
      <c r="A12" s="19"/>
      <c r="B12" s="43" t="s">
        <v>95</v>
      </c>
      <c r="C12" s="17" t="s">
        <v>58</v>
      </c>
      <c r="D12" s="20"/>
      <c r="E12" s="20" t="s">
        <v>71</v>
      </c>
      <c r="F12" s="20"/>
      <c r="G12" s="93" t="s">
        <v>131</v>
      </c>
    </row>
    <row r="13" spans="1:10">
      <c r="A13" s="24"/>
      <c r="B13" s="20" t="s">
        <v>96</v>
      </c>
      <c r="C13" s="17"/>
      <c r="D13" s="20"/>
      <c r="E13" s="25" t="s">
        <v>72</v>
      </c>
      <c r="F13" s="20"/>
      <c r="G13" s="5" t="s">
        <v>132</v>
      </c>
    </row>
    <row r="14" spans="1:10">
      <c r="A14" s="19"/>
      <c r="B14" s="21" t="s">
        <v>97</v>
      </c>
      <c r="C14" s="20" t="s">
        <v>59</v>
      </c>
      <c r="D14" s="17"/>
      <c r="E14" s="25" t="s">
        <v>73</v>
      </c>
      <c r="F14" s="20"/>
      <c r="G14" s="5"/>
    </row>
    <row r="15" spans="1:10">
      <c r="A15" s="19"/>
      <c r="B15" s="21" t="s">
        <v>98</v>
      </c>
      <c r="C15" s="17" t="s">
        <v>60</v>
      </c>
      <c r="D15" s="20"/>
      <c r="E15" s="25" t="s">
        <v>74</v>
      </c>
      <c r="F15" s="26"/>
      <c r="G15" s="5" t="s">
        <v>133</v>
      </c>
    </row>
    <row r="16" spans="1:10">
      <c r="A16" s="19"/>
      <c r="B16" s="21" t="s">
        <v>99</v>
      </c>
      <c r="C16" s="20" t="s">
        <v>61</v>
      </c>
      <c r="D16" s="20"/>
      <c r="E16" s="25" t="s">
        <v>75</v>
      </c>
      <c r="F16" s="26"/>
      <c r="G16" s="5" t="s">
        <v>102</v>
      </c>
    </row>
    <row r="17" spans="1:10">
      <c r="A17" s="19"/>
      <c r="B17" s="21"/>
      <c r="C17" s="20"/>
      <c r="D17" s="20"/>
      <c r="E17" s="25" t="s">
        <v>76</v>
      </c>
      <c r="F17" s="26"/>
      <c r="G17" s="5" t="s">
        <v>134</v>
      </c>
      <c r="J17" s="23"/>
    </row>
    <row r="18" spans="1:10">
      <c r="A18" s="24"/>
      <c r="B18" s="86" t="s">
        <v>100</v>
      </c>
      <c r="C18" s="20"/>
      <c r="D18" s="20"/>
      <c r="E18" s="20" t="s">
        <v>77</v>
      </c>
      <c r="F18" s="25"/>
      <c r="G18" s="5" t="s">
        <v>135</v>
      </c>
    </row>
    <row r="19" spans="1:10" ht="29">
      <c r="A19" s="24"/>
      <c r="B19" s="21" t="s">
        <v>97</v>
      </c>
      <c r="C19" s="87" t="s">
        <v>105</v>
      </c>
      <c r="D19" s="20"/>
      <c r="E19" s="27"/>
      <c r="F19" s="25"/>
      <c r="G19" s="5"/>
    </row>
    <row r="20" spans="1:10">
      <c r="A20" s="19"/>
      <c r="B20" s="20" t="s">
        <v>101</v>
      </c>
      <c r="C20" s="20" t="s">
        <v>62</v>
      </c>
      <c r="D20" s="17"/>
      <c r="E20" s="20" t="s">
        <v>78</v>
      </c>
      <c r="F20" s="26"/>
      <c r="G20" s="5"/>
    </row>
    <row r="21" spans="1:10">
      <c r="A21" s="19"/>
      <c r="B21" s="90" t="s">
        <v>102</v>
      </c>
      <c r="C21" s="21" t="s">
        <v>63</v>
      </c>
      <c r="D21" s="17"/>
      <c r="E21" s="20" t="s">
        <v>137</v>
      </c>
      <c r="F21" s="17"/>
      <c r="G21" s="5"/>
    </row>
    <row r="22" spans="1:10">
      <c r="A22" s="19"/>
      <c r="B22" s="20" t="s">
        <v>99</v>
      </c>
      <c r="C22" s="28" t="s">
        <v>64</v>
      </c>
      <c r="D22" s="20"/>
      <c r="E22" s="20" t="s">
        <v>108</v>
      </c>
      <c r="F22" s="20"/>
      <c r="G22" s="5"/>
    </row>
    <row r="23" spans="1:10">
      <c r="A23" s="24"/>
      <c r="B23" s="20"/>
      <c r="C23" s="21" t="s">
        <v>65</v>
      </c>
      <c r="D23" s="20"/>
      <c r="E23" s="27"/>
      <c r="F23" s="20"/>
      <c r="G23" s="5"/>
    </row>
    <row r="24" spans="1:10">
      <c r="A24" s="24"/>
      <c r="B24" s="20" t="s">
        <v>103</v>
      </c>
      <c r="C24" s="21" t="s">
        <v>66</v>
      </c>
      <c r="D24" s="20"/>
      <c r="E24" s="20" t="s">
        <v>109</v>
      </c>
      <c r="F24" s="20"/>
      <c r="G24" s="5"/>
    </row>
    <row r="25" spans="1:10">
      <c r="A25" s="19"/>
      <c r="B25" s="20" t="s">
        <v>104</v>
      </c>
      <c r="C25" s="21" t="s">
        <v>67</v>
      </c>
      <c r="D25" s="17"/>
      <c r="E25" s="20" t="s">
        <v>79</v>
      </c>
      <c r="F25" s="20"/>
      <c r="G25" s="5"/>
    </row>
    <row r="26" spans="1:10">
      <c r="A26" s="19"/>
      <c r="B26" s="20"/>
      <c r="C26" s="21" t="s">
        <v>68</v>
      </c>
      <c r="D26" s="17"/>
      <c r="E26" s="27"/>
      <c r="F26" s="20"/>
      <c r="G26" s="5"/>
    </row>
    <row r="27" spans="1:10">
      <c r="A27" s="19"/>
      <c r="B27" s="20"/>
      <c r="C27" s="21"/>
      <c r="D27" s="20"/>
      <c r="E27" s="20" t="s">
        <v>122</v>
      </c>
      <c r="F27" s="20"/>
      <c r="G27" s="5"/>
    </row>
    <row r="28" spans="1:10">
      <c r="A28" s="19"/>
      <c r="B28" s="20"/>
      <c r="C28" s="21" t="s">
        <v>136</v>
      </c>
      <c r="D28" s="20"/>
      <c r="E28" s="20" t="s">
        <v>80</v>
      </c>
      <c r="F28" s="20"/>
      <c r="G28" s="5"/>
    </row>
    <row r="29" spans="1:10">
      <c r="A29" s="29"/>
      <c r="B29" s="20"/>
      <c r="C29" s="21"/>
      <c r="D29" s="20"/>
      <c r="E29" s="20" t="s">
        <v>81</v>
      </c>
      <c r="F29" s="20"/>
      <c r="G29" s="5"/>
    </row>
    <row r="30" spans="1:10">
      <c r="A30" s="29"/>
      <c r="B30" s="20"/>
      <c r="C30" s="21"/>
      <c r="D30" s="17"/>
      <c r="E30" s="20" t="s">
        <v>82</v>
      </c>
      <c r="F30" s="20"/>
      <c r="G30" s="5"/>
    </row>
    <row r="31" spans="1:10">
      <c r="A31" s="30"/>
      <c r="B31" s="20"/>
      <c r="C31" s="20"/>
      <c r="D31" s="20"/>
      <c r="E31" s="20" t="s">
        <v>123</v>
      </c>
      <c r="F31" s="20"/>
      <c r="G31" s="5"/>
    </row>
    <row r="32" spans="1:10" ht="29">
      <c r="A32" s="29"/>
      <c r="B32" s="20"/>
      <c r="C32" s="20"/>
      <c r="D32" s="20"/>
      <c r="E32" s="91" t="s">
        <v>110</v>
      </c>
      <c r="F32" s="20"/>
      <c r="G32" s="5"/>
    </row>
    <row r="33" spans="1:7">
      <c r="A33" s="29"/>
      <c r="B33" s="20"/>
      <c r="C33" s="20"/>
      <c r="D33" s="20"/>
      <c r="E33" s="20"/>
      <c r="F33" s="20"/>
      <c r="G33" s="5"/>
    </row>
    <row r="34" spans="1:7">
      <c r="A34" s="29"/>
      <c r="B34" s="21"/>
      <c r="C34" s="20"/>
      <c r="D34" s="20"/>
      <c r="E34" s="20"/>
      <c r="F34" s="20"/>
      <c r="G34" s="5"/>
    </row>
    <row r="35" spans="1:7">
      <c r="A35" s="30"/>
      <c r="B35" s="17"/>
      <c r="C35" s="20"/>
      <c r="D35" s="20"/>
      <c r="E35" s="20"/>
      <c r="F35" s="20"/>
      <c r="G35" s="5"/>
    </row>
    <row r="36" spans="1:7">
      <c r="A36" s="29"/>
      <c r="B36" s="20"/>
      <c r="C36" s="20"/>
      <c r="D36" s="20"/>
      <c r="E36" s="20"/>
      <c r="F36" s="20"/>
      <c r="G36" s="5"/>
    </row>
    <row r="37" spans="1:7">
      <c r="A37" s="29"/>
      <c r="B37" s="21"/>
      <c r="C37" s="20"/>
      <c r="D37" s="20"/>
      <c r="E37" s="20"/>
      <c r="F37" s="20"/>
      <c r="G37" s="5"/>
    </row>
    <row r="38" spans="1:7">
      <c r="A38" s="29"/>
      <c r="B38" s="20"/>
      <c r="C38" s="20"/>
      <c r="D38" s="20"/>
      <c r="E38" s="20"/>
      <c r="F38" s="20"/>
      <c r="G38" s="5"/>
    </row>
    <row r="39" spans="1:7">
      <c r="A39" s="29"/>
      <c r="B39" s="20"/>
      <c r="C39" s="20"/>
      <c r="D39" s="20"/>
      <c r="E39" s="20"/>
      <c r="F39" s="20"/>
      <c r="G39" s="5"/>
    </row>
    <row r="40" spans="1:7">
      <c r="A40" s="29"/>
      <c r="B40" s="20"/>
      <c r="C40" s="20"/>
      <c r="D40" s="20"/>
      <c r="E40" s="20"/>
      <c r="F40" s="20"/>
      <c r="G40" s="5"/>
    </row>
    <row r="41" spans="1:7">
      <c r="A41" s="30"/>
      <c r="B41" s="20"/>
      <c r="C41" s="20"/>
      <c r="D41" s="20"/>
      <c r="E41" s="20"/>
      <c r="F41" s="20"/>
      <c r="G41" s="5"/>
    </row>
    <row r="42" spans="1:7">
      <c r="A42" s="29"/>
      <c r="B42" s="28"/>
      <c r="C42" s="20"/>
      <c r="D42" s="20"/>
      <c r="E42" s="17"/>
      <c r="F42" s="20"/>
      <c r="G42" s="5"/>
    </row>
    <row r="43" spans="1:7">
      <c r="A43" s="19"/>
      <c r="B43" s="20"/>
      <c r="C43" s="20"/>
      <c r="D43" s="20"/>
      <c r="E43" s="20"/>
      <c r="F43" s="20"/>
      <c r="G43" s="5"/>
    </row>
    <row r="44" spans="1:7">
      <c r="A44" s="24"/>
      <c r="B44" s="20"/>
      <c r="C44" s="20"/>
      <c r="D44" s="20"/>
      <c r="E44" s="20"/>
      <c r="F44" s="20"/>
      <c r="G44" s="5"/>
    </row>
    <row r="45" spans="1:7">
      <c r="A45" s="19"/>
      <c r="B45" s="20"/>
      <c r="C45" s="20"/>
      <c r="D45" s="26"/>
      <c r="E45" s="20"/>
      <c r="F45" s="20"/>
      <c r="G45" s="5"/>
    </row>
    <row r="46" spans="1:7" ht="16" thickBot="1">
      <c r="A46" s="31"/>
      <c r="B46" s="32"/>
      <c r="C46" s="33"/>
      <c r="D46" s="34"/>
      <c r="E46" s="33"/>
      <c r="F46" s="33"/>
      <c r="G46" s="35"/>
    </row>
    <row r="47" spans="1:7" ht="16" thickTop="1">
      <c r="D47" s="4"/>
    </row>
    <row r="48" spans="1:7">
      <c r="D48" s="36"/>
    </row>
    <row r="49" spans="4:4">
      <c r="D49" s="37"/>
    </row>
    <row r="50" spans="4:4">
      <c r="D50" s="4"/>
    </row>
    <row r="51" spans="4:4">
      <c r="D51" s="4"/>
    </row>
    <row r="52" spans="4:4">
      <c r="D52" s="4"/>
    </row>
    <row r="53" spans="4:4">
      <c r="D53" s="4"/>
    </row>
    <row r="54" spans="4:4">
      <c r="D54" s="4"/>
    </row>
    <row r="55" spans="4:4">
      <c r="D55" s="4"/>
    </row>
    <row r="56" spans="4:4">
      <c r="D56" s="4"/>
    </row>
    <row r="57" spans="4:4">
      <c r="D57" s="4"/>
    </row>
    <row r="58" spans="4:4">
      <c r="D58" s="4"/>
    </row>
    <row r="59" spans="4:4">
      <c r="D59" s="4"/>
    </row>
    <row r="60" spans="4:4">
      <c r="D60" s="4"/>
    </row>
    <row r="61" spans="4:4">
      <c r="D61" s="4"/>
    </row>
    <row r="62" spans="4:4">
      <c r="D62" s="4"/>
    </row>
    <row r="63" spans="4:4">
      <c r="D63" s="4"/>
    </row>
    <row r="64" spans="4:4">
      <c r="D64" s="4"/>
    </row>
    <row r="65" spans="4:4">
      <c r="D65" s="4"/>
    </row>
    <row r="66" spans="4:4">
      <c r="D66" s="23"/>
    </row>
  </sheetData>
  <mergeCells count="2">
    <mergeCell ref="E2:E5"/>
    <mergeCell ref="G2:G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Pace Chart</vt:lpstr>
      <vt:lpstr>Sample Workouts</vt:lpstr>
      <vt:lpstr>Week 1 </vt:lpstr>
      <vt:lpstr>Week 2</vt:lpstr>
      <vt:lpstr>Week 3</vt:lpstr>
      <vt:lpstr>Week 4</vt:lpstr>
      <vt:lpstr>Week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2019-01-17T04:29:22Z</dcterms:modified>
</cp:coreProperties>
</file>